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638A4A98-C4C9-4AC0-9BEF-86136028381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reventie" sheetId="1" r:id="rId1"/>
    <sheet name="interventie " sheetId="6" r:id="rId2"/>
    <sheet name="situatie centralizată" sheetId="5" r:id="rId3"/>
  </sheets>
  <definedNames>
    <definedName name="_xlnm._FilterDatabase" localSheetId="1" hidden="1">'interventie '!$A$2:$T$20</definedName>
    <definedName name="_xlnm._FilterDatabase" localSheetId="0" hidden="1">preventie!$A$1:$N$163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6" l="1"/>
  <c r="G20" i="6"/>
  <c r="F162" i="1"/>
  <c r="F19" i="1" l="1"/>
  <c r="P21" i="6" l="1"/>
  <c r="F125" i="1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P20" i="6" l="1"/>
  <c r="G7" i="6" l="1"/>
  <c r="I7" i="6"/>
  <c r="G11" i="6"/>
  <c r="I11" i="6"/>
  <c r="I21" i="6" l="1"/>
  <c r="G21" i="6"/>
  <c r="D3" i="5"/>
  <c r="E162" i="1" l="1"/>
  <c r="F153" i="1"/>
  <c r="F158" i="1"/>
  <c r="E158" i="1"/>
  <c r="E153" i="1"/>
  <c r="F136" i="1"/>
  <c r="F130" i="1"/>
  <c r="E130" i="1"/>
  <c r="E125" i="1"/>
  <c r="F110" i="1"/>
  <c r="E110" i="1"/>
  <c r="F102" i="1"/>
  <c r="F76" i="1"/>
  <c r="E76" i="1"/>
  <c r="F73" i="1"/>
  <c r="F71" i="1"/>
  <c r="F54" i="1"/>
  <c r="F51" i="1"/>
  <c r="F49" i="1"/>
  <c r="F41" i="1"/>
  <c r="F27" i="1"/>
  <c r="F15" i="1"/>
  <c r="F5" i="1"/>
  <c r="E73" i="1"/>
  <c r="E54" i="1"/>
  <c r="E51" i="1"/>
  <c r="E19" i="1"/>
  <c r="F147" i="1" l="1"/>
  <c r="F107" i="1"/>
  <c r="C24" i="5" l="1"/>
  <c r="D24" i="5"/>
  <c r="E24" i="5"/>
  <c r="F24" i="5"/>
  <c r="G24" i="5"/>
  <c r="H24" i="5"/>
  <c r="I24" i="5"/>
  <c r="J24" i="5"/>
  <c r="K24" i="5"/>
  <c r="B24" i="5" l="1"/>
  <c r="E147" i="1" l="1"/>
  <c r="E136" i="1"/>
  <c r="E107" i="1"/>
  <c r="E102" i="1"/>
  <c r="E15" i="1"/>
  <c r="F163" i="1" l="1"/>
  <c r="E71" i="1"/>
  <c r="E49" i="1"/>
  <c r="E41" i="1"/>
  <c r="E27" i="1"/>
  <c r="E5" i="1"/>
  <c r="E163" i="1" l="1"/>
</calcChain>
</file>

<file path=xl/sharedStrings.xml><?xml version="1.0" encoding="utf-8"?>
<sst xmlns="http://schemas.openxmlformats.org/spreadsheetml/2006/main" count="1222" uniqueCount="702">
  <si>
    <t>Judeţul</t>
  </si>
  <si>
    <t>Alba</t>
  </si>
  <si>
    <t>Total judeţ</t>
  </si>
  <si>
    <t>Argeş</t>
  </si>
  <si>
    <t>Bacău</t>
  </si>
  <si>
    <t>Bistriţa-Năsăud</t>
  </si>
  <si>
    <t>Braşov</t>
  </si>
  <si>
    <t>Buzău</t>
  </si>
  <si>
    <t>Covasna</t>
  </si>
  <si>
    <t>Harghita</t>
  </si>
  <si>
    <t>Hunedoara</t>
  </si>
  <si>
    <t>Mureş</t>
  </si>
  <si>
    <t>Neamţ</t>
  </si>
  <si>
    <t>Prahova</t>
  </si>
  <si>
    <t>Sibiu</t>
  </si>
  <si>
    <t>Suceava</t>
  </si>
  <si>
    <t>Vâlcea</t>
  </si>
  <si>
    <t>Vrancea</t>
  </si>
  <si>
    <t>Total general</t>
  </si>
  <si>
    <t>Nr. de exemplare aprobat</t>
  </si>
  <si>
    <t>Autorizație de mediu</t>
  </si>
  <si>
    <t>Valabilitate autorizație de mediu</t>
  </si>
  <si>
    <t>Gestionar fond cinegetic</t>
  </si>
  <si>
    <t>Fond cinegetic</t>
  </si>
  <si>
    <t>Sex</t>
  </si>
  <si>
    <t>Vârstă</t>
  </si>
  <si>
    <t>Nr și data raport de derogare</t>
  </si>
  <si>
    <t>Data recoltării</t>
  </si>
  <si>
    <t>Nr. de exemplare recoltate</t>
  </si>
  <si>
    <t>Metoda recoltării</t>
  </si>
  <si>
    <t>Nr. crt</t>
  </si>
  <si>
    <t>Ex solicitate</t>
  </si>
  <si>
    <t>Ex acordate</t>
  </si>
  <si>
    <t>Nr. autorizație</t>
  </si>
  <si>
    <t>Termen</t>
  </si>
  <si>
    <t>Nr. raport</t>
  </si>
  <si>
    <t>Data recoltării/relocării</t>
  </si>
  <si>
    <t>Recoltări</t>
  </si>
  <si>
    <t>Relocări</t>
  </si>
  <si>
    <t>Observații</t>
  </si>
  <si>
    <t>Județ</t>
  </si>
  <si>
    <t>Gestionar</t>
  </si>
  <si>
    <t>Documente justificative</t>
  </si>
  <si>
    <t>Nr. crt.</t>
  </si>
  <si>
    <t>Nr. adresă solicitant</t>
  </si>
  <si>
    <t>UAT</t>
  </si>
  <si>
    <t>Tip intervenție</t>
  </si>
  <si>
    <t>Soluție</t>
  </si>
  <si>
    <t>Nr. adresă MM</t>
  </si>
  <si>
    <t>MS</t>
  </si>
  <si>
    <t>PH</t>
  </si>
  <si>
    <t>AB</t>
  </si>
  <si>
    <t>HR</t>
  </si>
  <si>
    <t>BN</t>
  </si>
  <si>
    <t>SB</t>
  </si>
  <si>
    <t>VL</t>
  </si>
  <si>
    <t>CV</t>
  </si>
  <si>
    <t>BZ</t>
  </si>
  <si>
    <t>BV</t>
  </si>
  <si>
    <t>TOTAL</t>
  </si>
  <si>
    <t>exemplare 
aprobate 
recoltare</t>
  </si>
  <si>
    <t>exemplare
recoltate</t>
  </si>
  <si>
    <t>exemplare 
nerecoltate</t>
  </si>
  <si>
    <t>AG</t>
  </si>
  <si>
    <t>BC</t>
  </si>
  <si>
    <t>HD</t>
  </si>
  <si>
    <t>NT</t>
  </si>
  <si>
    <t>SV</t>
  </si>
  <si>
    <t>VN</t>
  </si>
  <si>
    <t xml:space="preserve">autorizații expirate - exemplar nerecoltat
</t>
  </si>
  <si>
    <t>autorizații valabile</t>
  </si>
  <si>
    <t>Prevenție</t>
  </si>
  <si>
    <t>Interventie</t>
  </si>
  <si>
    <t>CJ</t>
  </si>
  <si>
    <t>Cluj</t>
  </si>
  <si>
    <t>CS</t>
  </si>
  <si>
    <t>DB</t>
  </si>
  <si>
    <t>GJ</t>
  </si>
  <si>
    <t>MM</t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</si>
  <si>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</rPr>
      <t>), tip intervenție, conform prevederilor OM 2183/2023</t>
    </r>
  </si>
  <si>
    <t>11 Ocolis</t>
  </si>
  <si>
    <t>13 Vidolm</t>
  </si>
  <si>
    <t>15 Ponor</t>
  </si>
  <si>
    <t>1 Negoiu</t>
  </si>
  <si>
    <t>2 Suici</t>
  </si>
  <si>
    <t>5 Arefu</t>
  </si>
  <si>
    <t>6 Valea Danului</t>
  </si>
  <si>
    <t>11 Capatana</t>
  </si>
  <si>
    <t>12 Plaisor</t>
  </si>
  <si>
    <t>13 Corbi</t>
  </si>
  <si>
    <t>18 Raul Targului</t>
  </si>
  <si>
    <t>20 Stoenesti</t>
  </si>
  <si>
    <t>1 Ghimes</t>
  </si>
  <si>
    <t>5 Ciobanus</t>
  </si>
  <si>
    <t>8 Fiad-Romuli</t>
  </si>
  <si>
    <t>12 Parva</t>
  </si>
  <si>
    <t>15 Valea Mare</t>
  </si>
  <si>
    <t>26 Colibita</t>
  </si>
  <si>
    <t>27 Budac</t>
  </si>
  <si>
    <t>29 Sieut</t>
  </si>
  <si>
    <t>31 Albesti</t>
  </si>
  <si>
    <t>1 Bunesti</t>
  </si>
  <si>
    <t>3 Homorod</t>
  </si>
  <si>
    <t>13 Crizbav</t>
  </si>
  <si>
    <t>18 Timis</t>
  </si>
  <si>
    <t>27 Bran Simon</t>
  </si>
  <si>
    <t>30 Poiana Marului</t>
  </si>
  <si>
    <t>32 Stramba Mira</t>
  </si>
  <si>
    <t>34 Sercaita</t>
  </si>
  <si>
    <t>37 Soars Barcut</t>
  </si>
  <si>
    <t>39 Cincu</t>
  </si>
  <si>
    <t>40 Sebes</t>
  </si>
  <si>
    <t>43 Sambata</t>
  </si>
  <si>
    <t>44 Zizin</t>
  </si>
  <si>
    <t>32 Valea Nehoiului</t>
  </si>
  <si>
    <t>34 Hartagu</t>
  </si>
  <si>
    <t>35 Paltinis Casoca</t>
  </si>
  <si>
    <t>36 Basca Mare</t>
  </si>
  <si>
    <t>38 Neharna-Musa</t>
  </si>
  <si>
    <t>39 Breaza</t>
  </si>
  <si>
    <t>40 Vintila Voda</t>
  </si>
  <si>
    <t>Caras Severin</t>
  </si>
  <si>
    <t>14 Maru</t>
  </si>
  <si>
    <t>41 Valea Ierii</t>
  </si>
  <si>
    <t>51 Rachitele</t>
  </si>
  <si>
    <t>3 Cormos</t>
  </si>
  <si>
    <t>4 Herculian</t>
  </si>
  <si>
    <t>6 Belin</t>
  </si>
  <si>
    <t>7 Aita</t>
  </si>
  <si>
    <t>12 Bixad</t>
  </si>
  <si>
    <t>13 Bodoc</t>
  </si>
  <si>
    <t>16 Dalnic</t>
  </si>
  <si>
    <t>17 Turia</t>
  </si>
  <si>
    <t>21 Apa Rosie</t>
  </si>
  <si>
    <t>23 Lemnia</t>
  </si>
  <si>
    <t>24 Oituz</t>
  </si>
  <si>
    <t>25 Ojdula</t>
  </si>
  <si>
    <t>29 Zagon</t>
  </si>
  <si>
    <t>33 Zabratau</t>
  </si>
  <si>
    <t>34 Dobarlau</t>
  </si>
  <si>
    <t>Dambovita</t>
  </si>
  <si>
    <t>16 Valea Ialomitei</t>
  </si>
  <si>
    <t>Gorj</t>
  </si>
  <si>
    <t>6 Bistrita</t>
  </si>
  <si>
    <t>8 Susita</t>
  </si>
  <si>
    <t>34 Godeanu</t>
  </si>
  <si>
    <t>50 Ursici</t>
  </si>
  <si>
    <t>52 Zeicani</t>
  </si>
  <si>
    <t>64 Siglau</t>
  </si>
  <si>
    <t>2 Voivodeasa</t>
  </si>
  <si>
    <t>3 Mures</t>
  </si>
  <si>
    <t>4 Bilbor</t>
  </si>
  <si>
    <t>6 Borsec</t>
  </si>
  <si>
    <t>10 Gheorgheni</t>
  </si>
  <si>
    <t>11 Jolotca</t>
  </si>
  <si>
    <t>12 Remetea</t>
  </si>
  <si>
    <t>14 Voslobeni</t>
  </si>
  <si>
    <t>18 Tomesti</t>
  </si>
  <si>
    <t>21 Mihaileni</t>
  </si>
  <si>
    <t>24 Sanmartin</t>
  </si>
  <si>
    <t>26 Plaiesii</t>
  </si>
  <si>
    <t>28 Tusnad</t>
  </si>
  <si>
    <t>29 Piliske</t>
  </si>
  <si>
    <t>31 Meresti</t>
  </si>
  <si>
    <t>33 Calugareni</t>
  </si>
  <si>
    <t>37 Varsag</t>
  </si>
  <si>
    <t>41 Bodogaia</t>
  </si>
  <si>
    <t>43 Dealu</t>
  </si>
  <si>
    <t>44 Taietura</t>
  </si>
  <si>
    <t>45 Matiseni</t>
  </si>
  <si>
    <t>Maramures</t>
  </si>
  <si>
    <t>7 Repedea</t>
  </si>
  <si>
    <t>53 Tibles</t>
  </si>
  <si>
    <t>20 Ernei</t>
  </si>
  <si>
    <t>21 Gornesti</t>
  </si>
  <si>
    <t>25 Sacal</t>
  </si>
  <si>
    <t>26 Alunis</t>
  </si>
  <si>
    <t>38 Tireu</t>
  </si>
  <si>
    <t>41 Sirod</t>
  </si>
  <si>
    <t>45 Chiher</t>
  </si>
  <si>
    <t>46 Vargata</t>
  </si>
  <si>
    <t>49 Ghinesti</t>
  </si>
  <si>
    <t>50 Crisani</t>
  </si>
  <si>
    <t>53 Sighisoara</t>
  </si>
  <si>
    <t>55 Saschiz</t>
  </si>
  <si>
    <t>59 Zagar</t>
  </si>
  <si>
    <t>13 Damuc</t>
  </si>
  <si>
    <t>15 Telec</t>
  </si>
  <si>
    <t>17 Schit</t>
  </si>
  <si>
    <t>22 Borca</t>
  </si>
  <si>
    <t>21 Setu</t>
  </si>
  <si>
    <t>24 Comarnic</t>
  </si>
  <si>
    <t>28 Telejenel</t>
  </si>
  <si>
    <t>30 Slon</t>
  </si>
  <si>
    <t>35 Paltinet</t>
  </si>
  <si>
    <t>2 Nou Roman</t>
  </si>
  <si>
    <t>3 Arpas</t>
  </si>
  <si>
    <t>5 Porumbacu</t>
  </si>
  <si>
    <t>10 Sadu</t>
  </si>
  <si>
    <t>12 Rasinari</t>
  </si>
  <si>
    <t>14 Saliste</t>
  </si>
  <si>
    <t>34 Laslea</t>
  </si>
  <si>
    <t>39 Marpod</t>
  </si>
  <si>
    <t>42 Merghindeal</t>
  </si>
  <si>
    <t>46 Capraret</t>
  </si>
  <si>
    <t>1 Pinu</t>
  </si>
  <si>
    <t>4 Bucinis</t>
  </si>
  <si>
    <t>14 Orata</t>
  </si>
  <si>
    <t>19 Muncel</t>
  </si>
  <si>
    <t>10 Boia</t>
  </si>
  <si>
    <t>12 Poiana</t>
  </si>
  <si>
    <t>13 Cozia</t>
  </si>
  <si>
    <t>22 Cerna</t>
  </si>
  <si>
    <t>18 Pietrosu</t>
  </si>
  <si>
    <t>19 Condratu</t>
  </si>
  <si>
    <t>20 Lepsa</t>
  </si>
  <si>
    <t>AVPS Bukk</t>
  </si>
  <si>
    <t>AJVPS PH</t>
  </si>
  <si>
    <t>19/25.08.2023</t>
  </si>
  <si>
    <t>AVPS Aldea</t>
  </si>
  <si>
    <t>70/04.09.2023</t>
  </si>
  <si>
    <t>AVP Silva Marpod</t>
  </si>
  <si>
    <t>71/04.09.2023</t>
  </si>
  <si>
    <t>AVPS Jderul</t>
  </si>
  <si>
    <t>69/04.09.2023</t>
  </si>
  <si>
    <t>45/05.09.2023</t>
  </si>
  <si>
    <t>DS Prahova</t>
  </si>
  <si>
    <t>20/06.09.2023</t>
  </si>
  <si>
    <t>2151/07.09.2023</t>
  </si>
  <si>
    <t>pândă</t>
  </si>
  <si>
    <t>M</t>
  </si>
  <si>
    <t>5 ani</t>
  </si>
  <si>
    <t>OS Comunal Telciu RA</t>
  </si>
  <si>
    <t>75/04.09.2023</t>
  </si>
  <si>
    <t>76/04.09.2023</t>
  </si>
  <si>
    <t>4.10.2023</t>
  </si>
  <si>
    <t>3.10.2023</t>
  </si>
  <si>
    <t>5.10.2023</t>
  </si>
  <si>
    <t>24.09.2023</t>
  </si>
  <si>
    <t>5.09.2023</t>
  </si>
  <si>
    <t>AVPS Vulpea Herina</t>
  </si>
  <si>
    <t>AVPS Botos</t>
  </si>
  <si>
    <t>438/08.09.2023</t>
  </si>
  <si>
    <t>07.10.2023</t>
  </si>
  <si>
    <t>440/15.09.2023</t>
  </si>
  <si>
    <t>14.10.2023</t>
  </si>
  <si>
    <t>441/15.09.2023</t>
  </si>
  <si>
    <t>23/18.09.2023</t>
  </si>
  <si>
    <t>17.10.2023</t>
  </si>
  <si>
    <t>AVPS Lupul Cenusiu</t>
  </si>
  <si>
    <t>DS Neamt</t>
  </si>
  <si>
    <t>DS Arges</t>
  </si>
  <si>
    <t>AVPS Codrii Negoiului</t>
  </si>
  <si>
    <t>AJVPS Arges</t>
  </si>
  <si>
    <t>6563/14.09.2023</t>
  </si>
  <si>
    <t>11.09.2023</t>
  </si>
  <si>
    <t>autorizatie de vanatoare; proces verbal de probe biologice</t>
  </si>
  <si>
    <t>DS Sibiu</t>
  </si>
  <si>
    <t>AVPS Saroaia</t>
  </si>
  <si>
    <t>10278/25.09.2023</t>
  </si>
  <si>
    <t>împușcat</t>
  </si>
  <si>
    <t>F</t>
  </si>
  <si>
    <t>Asociația Wildlife</t>
  </si>
  <si>
    <t>fn/25.09.2023</t>
  </si>
  <si>
    <t>7 ani</t>
  </si>
  <si>
    <t>AV Diana 2011</t>
  </si>
  <si>
    <t>125/27.09.2023</t>
  </si>
  <si>
    <t>autorizatie de vanatoare, aviz Administrația Parcului Natural M Maramureșului</t>
  </si>
  <si>
    <t>AVPS Von Spiess</t>
  </si>
  <si>
    <t>123/26.09.2023</t>
  </si>
  <si>
    <t>5-6 ani</t>
  </si>
  <si>
    <t>poze si filmulete care fac dovada prezentei ursului</t>
  </si>
  <si>
    <t>2457/21.09.2023</t>
  </si>
  <si>
    <t>17 ani</t>
  </si>
  <si>
    <t>AVPS Cerbul</t>
  </si>
  <si>
    <t>443/22.09.2023</t>
  </si>
  <si>
    <t>DS Argeș</t>
  </si>
  <si>
    <t>445/28.09.2023</t>
  </si>
  <si>
    <t>10782/06.10.2023</t>
  </si>
  <si>
    <t>4 ani</t>
  </si>
  <si>
    <t>10781/06.10.2023</t>
  </si>
  <si>
    <t>6 ani</t>
  </si>
  <si>
    <t>AVP Cocosul de munte</t>
  </si>
  <si>
    <t>77/02.10.2023</t>
  </si>
  <si>
    <t>AVS Ursu Sovata</t>
  </si>
  <si>
    <t>31/30.09.2023</t>
  </si>
  <si>
    <t>254/10.10.2023</t>
  </si>
  <si>
    <t>10 ani</t>
  </si>
  <si>
    <t>Pv monitorizare</t>
  </si>
  <si>
    <t>11 ani</t>
  </si>
  <si>
    <t>Pv monitorizare, autorizatie de vanatoare</t>
  </si>
  <si>
    <t>380/09.10.2023</t>
  </si>
  <si>
    <t>13 ani</t>
  </si>
  <si>
    <t>7065/04.10.2023</t>
  </si>
  <si>
    <t>30.09.2023</t>
  </si>
  <si>
    <t>proces verbal de probe biologice</t>
  </si>
  <si>
    <t>77/04.10.2023</t>
  </si>
  <si>
    <t>02.11.2023</t>
  </si>
  <si>
    <t>79/11.10.2023</t>
  </si>
  <si>
    <t>09.11.2023</t>
  </si>
  <si>
    <t>1/11.10.2023</t>
  </si>
  <si>
    <t>1.10.2023</t>
  </si>
  <si>
    <t>autorizatie de vanatoare</t>
  </si>
  <si>
    <t>51/10.10.2023</t>
  </si>
  <si>
    <t>446/05.10.2023</t>
  </si>
  <si>
    <t>4.11.2023</t>
  </si>
  <si>
    <t>25 ani</t>
  </si>
  <si>
    <t>8 ani</t>
  </si>
  <si>
    <t>AVPS Hășmașul Mare</t>
  </si>
  <si>
    <t>SV Montana Coșbuc</t>
  </si>
  <si>
    <t>AVPS Călimani Șieu</t>
  </si>
  <si>
    <t>AVP Păpușa Leaota</t>
  </si>
  <si>
    <t>AC Ursul Brun</t>
  </si>
  <si>
    <t>81/19.10.2023</t>
  </si>
  <si>
    <t>OS Bistrița Bârgăului</t>
  </si>
  <si>
    <t>80/16.10.2023</t>
  </si>
  <si>
    <t>422/16.10.2023</t>
  </si>
  <si>
    <t xml:space="preserve">6 ani </t>
  </si>
  <si>
    <t>449/17.10.2023</t>
  </si>
  <si>
    <t>3508/09.10.2023</t>
  </si>
  <si>
    <t>12 ani</t>
  </si>
  <si>
    <t>AV Pro Silva</t>
  </si>
  <si>
    <t>53/13.10.2023</t>
  </si>
  <si>
    <t>AVPSC Bodoc</t>
  </si>
  <si>
    <t>47/27.09.2023</t>
  </si>
  <si>
    <t>2/24.10.2023</t>
  </si>
  <si>
    <t>14 ani</t>
  </si>
  <si>
    <t>82/24.10.2023</t>
  </si>
  <si>
    <t>Organizația de Vânătoare Hubertus</t>
  </si>
  <si>
    <t>81/24.10.2023</t>
  </si>
  <si>
    <t>RPL Ocolul Silvic Valea Sadului RA</t>
  </si>
  <si>
    <t>27/31.10.2023</t>
  </si>
  <si>
    <t>Asociația Wild Hunt</t>
  </si>
  <si>
    <t>60/25.10.2023</t>
  </si>
  <si>
    <t>AVPS Cătrușa</t>
  </si>
  <si>
    <t>AJVPS Covasna</t>
  </si>
  <si>
    <t>62/01.11.2023</t>
  </si>
  <si>
    <t>AVPS Mușat-Oituz</t>
  </si>
  <si>
    <t>57/24.10.2023</t>
  </si>
  <si>
    <t>20 ani</t>
  </si>
  <si>
    <t>fise de evaluare, autorizație de vânătoare</t>
  </si>
  <si>
    <t>AJVPS SV</t>
  </si>
  <si>
    <t>440/19.10.2023</t>
  </si>
  <si>
    <t>1730/26.10.2023</t>
  </si>
  <si>
    <t>9 ani</t>
  </si>
  <si>
    <t>autorizatie de vânătoare, poze, fise de evaluare</t>
  </si>
  <si>
    <t>DS Suceava</t>
  </si>
  <si>
    <t>53/03.11.2023</t>
  </si>
  <si>
    <t>ASC Someșul Rodna</t>
  </si>
  <si>
    <t>84/01.11.2023</t>
  </si>
  <si>
    <t>17/20.09.2023</t>
  </si>
  <si>
    <t>AVPS AVA</t>
  </si>
  <si>
    <t>DS Hunedoara</t>
  </si>
  <si>
    <t>18451/30.10.2023</t>
  </si>
  <si>
    <t>38/09.10.2023</t>
  </si>
  <si>
    <t>dibuit</t>
  </si>
  <si>
    <t>55/14.11.2023</t>
  </si>
  <si>
    <t>7856/15.11.2023</t>
  </si>
  <si>
    <t>80/01.11.2023</t>
  </si>
  <si>
    <t>autorizatie de vânătoare, pv pagube</t>
  </si>
  <si>
    <t>441/19.10.2023</t>
  </si>
  <si>
    <t>744/08.11.2023</t>
  </si>
  <si>
    <t xml:space="preserve">M </t>
  </si>
  <si>
    <t>4423/14.11.2023</t>
  </si>
  <si>
    <t>AJVPS Prahova</t>
  </si>
  <si>
    <t>PH-27 /14.11.2023</t>
  </si>
  <si>
    <t>PH-28 /15.11.2023</t>
  </si>
  <si>
    <t>PH-29 /15.11.2023</t>
  </si>
  <si>
    <t>PH-25 /14.11.2023</t>
  </si>
  <si>
    <t>34 Cazacu</t>
  </si>
  <si>
    <t>PH-26 /14.11.2023</t>
  </si>
  <si>
    <t>Bertea</t>
  </si>
  <si>
    <t>2705/27.10.2023</t>
  </si>
  <si>
    <t>2771/31.10.2023</t>
  </si>
  <si>
    <t>2688/25.10.2023</t>
  </si>
  <si>
    <t>2772/31.10.2023</t>
  </si>
  <si>
    <t>Total județ</t>
  </si>
  <si>
    <t>35615/14.11.2023</t>
  </si>
  <si>
    <t>Aviz pozitiv</t>
  </si>
  <si>
    <t>Recoltare</t>
  </si>
  <si>
    <t>Slănic</t>
  </si>
  <si>
    <t>35 Păltineț</t>
  </si>
  <si>
    <t>35614/14.11.2023</t>
  </si>
  <si>
    <t>35108/15.11.2023</t>
  </si>
  <si>
    <t>Aviz negativ</t>
  </si>
  <si>
    <t>Posești</t>
  </si>
  <si>
    <t>29 Bâsca fără Cale</t>
  </si>
  <si>
    <t>2704/27.10.2023</t>
  </si>
  <si>
    <t>35106/10.11.2023</t>
  </si>
  <si>
    <t>Măneciu</t>
  </si>
  <si>
    <t>35104/10.11.2023</t>
  </si>
  <si>
    <t>Izvoarele</t>
  </si>
  <si>
    <t>2706/27.10.2023</t>
  </si>
  <si>
    <t>35110/14.11.2023</t>
  </si>
  <si>
    <t>Bătrâni</t>
  </si>
  <si>
    <t>2702/27.10.2023</t>
  </si>
  <si>
    <t>34746/10.11.2023</t>
  </si>
  <si>
    <t>Ștefești</t>
  </si>
  <si>
    <t>34630/14.11.2023</t>
  </si>
  <si>
    <t>Suseni/Vărșag</t>
  </si>
  <si>
    <t>37 Vârșag</t>
  </si>
  <si>
    <t>360/20.10.2023</t>
  </si>
  <si>
    <t>AVPS Zetelaka Es Tarsai</t>
  </si>
  <si>
    <t>34629/14.11.2023</t>
  </si>
  <si>
    <t>Zetea/Brădești/ Dealu</t>
  </si>
  <si>
    <t>36 Szencsed</t>
  </si>
  <si>
    <t>359/20.10.2023</t>
  </si>
  <si>
    <t>34628/14.11.2023</t>
  </si>
  <si>
    <t>Satu Mare/ Zetea</t>
  </si>
  <si>
    <t>34 Zetea</t>
  </si>
  <si>
    <t>358/20.10.2023</t>
  </si>
  <si>
    <t>34518/14.11.2023</t>
  </si>
  <si>
    <t>Romuli</t>
  </si>
  <si>
    <t>8 Fiad Romuli</t>
  </si>
  <si>
    <t>36/24.10.2023</t>
  </si>
  <si>
    <t>Societatea de vânătoare Montana Coșbuc</t>
  </si>
  <si>
    <t>34735/14.11.2023</t>
  </si>
  <si>
    <t>Corbi</t>
  </si>
  <si>
    <t>5496/17.10.2023</t>
  </si>
  <si>
    <t>RNP - DS Argeș</t>
  </si>
  <si>
    <t>DS Vâlcea</t>
  </si>
  <si>
    <t>AVPS Șoimul Giurgiu</t>
  </si>
  <si>
    <t>10545/27.10.2023</t>
  </si>
  <si>
    <t>42/28.09.2023</t>
  </si>
  <si>
    <t>autorizatie de vânătoare</t>
  </si>
  <si>
    <t>120/27.10.2023</t>
  </si>
  <si>
    <t>41/25.09.2023</t>
  </si>
  <si>
    <t>AVPS Ursul Carpatin</t>
  </si>
  <si>
    <t>62/13.11.2023</t>
  </si>
  <si>
    <t>265/17.11.2023</t>
  </si>
  <si>
    <t>142/20.11.2023</t>
  </si>
  <si>
    <t>48/17.10.2023</t>
  </si>
  <si>
    <t>3 ani</t>
  </si>
  <si>
    <t>AVPS Curtea de Argeș</t>
  </si>
  <si>
    <t>434/15.11.2023</t>
  </si>
  <si>
    <t>adult</t>
  </si>
  <si>
    <t>AVPS Munții Făgărasului</t>
  </si>
  <si>
    <t>35/01.11.2023</t>
  </si>
  <si>
    <t>RPLP Kronstadt</t>
  </si>
  <si>
    <t>34/31.10.2023</t>
  </si>
  <si>
    <t>AV Bârsa</t>
  </si>
  <si>
    <t>33/02.11.2023</t>
  </si>
  <si>
    <t>OS Bucegi Piatra Craiului</t>
  </si>
  <si>
    <t>32/16.10.2023</t>
  </si>
  <si>
    <t>63/10.11.2023</t>
  </si>
  <si>
    <t>OS Buzaul Ardelean</t>
  </si>
  <si>
    <t>66/23.11.2023</t>
  </si>
  <si>
    <t>65/20.11.2023</t>
  </si>
  <si>
    <t>AVPS Fux Nyires</t>
  </si>
  <si>
    <t>64/14.11.2023</t>
  </si>
  <si>
    <t>28/15.11.2023</t>
  </si>
  <si>
    <t>364/13.11.2023</t>
  </si>
  <si>
    <t>113/06.11.2023</t>
  </si>
  <si>
    <t>112/06.11.2023</t>
  </si>
  <si>
    <t>240/21.11.2023</t>
  </si>
  <si>
    <t>241/21.11.2023</t>
  </si>
  <si>
    <t>AVPS Zetelaka</t>
  </si>
  <si>
    <t>372/20.11.2023</t>
  </si>
  <si>
    <t>60/10.11.2023</t>
  </si>
  <si>
    <t>AVPS Szent Anna</t>
  </si>
  <si>
    <t>AVPS Miercurea Ciuc</t>
  </si>
  <si>
    <t>AVPS Nimrod</t>
  </si>
  <si>
    <t>63/15.11.2023</t>
  </si>
  <si>
    <t>AVPS Gheorgheni</t>
  </si>
  <si>
    <t>AVPS Hubertus</t>
  </si>
  <si>
    <t>58/01.11.2023</t>
  </si>
  <si>
    <t>DS Harghita</t>
  </si>
  <si>
    <t>AVPS Szilos</t>
  </si>
  <si>
    <t>54/13.10.2023</t>
  </si>
  <si>
    <t>622/02.11.2023</t>
  </si>
  <si>
    <t>AVPS Târnava Mare</t>
  </si>
  <si>
    <t>59/10.11.2023</t>
  </si>
  <si>
    <t>01/16.11.2023</t>
  </si>
  <si>
    <t>13-15 ani</t>
  </si>
  <si>
    <t>AVPS Gordon</t>
  </si>
  <si>
    <t>113/24.10.2023</t>
  </si>
  <si>
    <t>împuscat</t>
  </si>
  <si>
    <t>7-8 ani</t>
  </si>
  <si>
    <t>56/29.11.2023</t>
  </si>
  <si>
    <t>SVPS Bacau</t>
  </si>
  <si>
    <t>DS Maramureș</t>
  </si>
  <si>
    <t>31425/17.11.2023</t>
  </si>
  <si>
    <t>8 Sărisoare</t>
  </si>
  <si>
    <t>30569/13.11.2023</t>
  </si>
  <si>
    <t>30721/13.11.2023</t>
  </si>
  <si>
    <t>AVPS Valea Ștezii</t>
  </si>
  <si>
    <t>As Trascau Hunting</t>
  </si>
  <si>
    <t>AVPS Ocoliș Hunter</t>
  </si>
  <si>
    <t>AV Râmeț Inzel</t>
  </si>
  <si>
    <t>3012/04.12.2023</t>
  </si>
  <si>
    <t>2983/28.11.2023</t>
  </si>
  <si>
    <t>3014/04.12.2023</t>
  </si>
  <si>
    <t>3013/04.12.2023</t>
  </si>
  <si>
    <t>372/27.11.2023</t>
  </si>
  <si>
    <t>6900/04.12.2023</t>
  </si>
  <si>
    <t>fise de evaluare, autorizație de vânătoare, proces verbal de probe biologice</t>
  </si>
  <si>
    <t>360/04.12.2023</t>
  </si>
  <si>
    <t>împușcare</t>
  </si>
  <si>
    <t>autorizatie vanatoare, fisa de evaluare, poze</t>
  </si>
  <si>
    <t>359/04.12.2023</t>
  </si>
  <si>
    <t>75/27.11.2023</t>
  </si>
  <si>
    <t>pânda</t>
  </si>
  <si>
    <t>AJVPS Cluj</t>
  </si>
  <si>
    <t>1535/29.11.2023</t>
  </si>
  <si>
    <t>65/26.10.2023</t>
  </si>
  <si>
    <t>na</t>
  </si>
  <si>
    <t>6-7 ani</t>
  </si>
  <si>
    <t>autorizație de vânătoare</t>
  </si>
  <si>
    <t>exemplar rănit care s-a retras în pădure</t>
  </si>
  <si>
    <t>9449/24.11.2023</t>
  </si>
  <si>
    <t>168/04.12.2023</t>
  </si>
  <si>
    <t>autorizatie de vanatoare, fise de evaluare</t>
  </si>
  <si>
    <t>AVPS Boia</t>
  </si>
  <si>
    <t>740/05.12.2023</t>
  </si>
  <si>
    <t>50/24.11.2023</t>
  </si>
  <si>
    <t>AVPS Toplița</t>
  </si>
  <si>
    <t>70/29.11.2023</t>
  </si>
  <si>
    <t>OSR Gheorgheni</t>
  </si>
  <si>
    <t>AC Gheorgheni</t>
  </si>
  <si>
    <t>16 Cârța</t>
  </si>
  <si>
    <t>40 Crișeni</t>
  </si>
  <si>
    <t>42 Tărcești</t>
  </si>
  <si>
    <t>AVPS Salon</t>
  </si>
  <si>
    <t>71/29.11.2023</t>
  </si>
  <si>
    <t>1/04.12.2023</t>
  </si>
  <si>
    <t>CVS Harghita</t>
  </si>
  <si>
    <t>1/06.12.2023</t>
  </si>
  <si>
    <t>66/24.11.2023</t>
  </si>
  <si>
    <t>15 Bălan</t>
  </si>
  <si>
    <t>fn/01.12.2023</t>
  </si>
  <si>
    <t>1908/15.11.2023</t>
  </si>
  <si>
    <t>pv pagube, autorizatie de vânătoare, fise de evaluare</t>
  </si>
  <si>
    <t>AVP Vulturul Buzoian</t>
  </si>
  <si>
    <t>84/21.11.2023</t>
  </si>
  <si>
    <t>Asociația ENSO</t>
  </si>
  <si>
    <t>43/29.11.2023</t>
  </si>
  <si>
    <t>OS Vătava</t>
  </si>
  <si>
    <t>3610/28.11.2023</t>
  </si>
  <si>
    <t>37/30.10.2023</t>
  </si>
  <si>
    <t>16 ani</t>
  </si>
  <si>
    <t>Asociația Cervus</t>
  </si>
  <si>
    <t>261/06.12.2023</t>
  </si>
  <si>
    <t>38/31.10.2023</t>
  </si>
  <si>
    <t>8238/28.11.2023</t>
  </si>
  <si>
    <t>Pv monitorizare, autorizatie de vanatoare, fisa de evaluare</t>
  </si>
  <si>
    <t>87/13.12.2023</t>
  </si>
  <si>
    <t>255/27.11.2023</t>
  </si>
  <si>
    <t>2225/01.12.2023</t>
  </si>
  <si>
    <t>fise de evaluare, autorizație de vânătoare, pv pagube</t>
  </si>
  <si>
    <t>9767/28.11.2023</t>
  </si>
  <si>
    <t>autorizatie de vanatoare, proces verbal probe biologice</t>
  </si>
  <si>
    <t>32/16.11.2023</t>
  </si>
  <si>
    <t>raport de recoltare, autorizatie de vanatoare, fise de evaluare</t>
  </si>
  <si>
    <t>3179/20.12.2023</t>
  </si>
  <si>
    <t>AJVPS Mureș</t>
  </si>
  <si>
    <t>44/07.12.2023</t>
  </si>
  <si>
    <t>fn/fd</t>
  </si>
  <si>
    <t>Asociația Pro Diana</t>
  </si>
  <si>
    <t>36/27.10.2023</t>
  </si>
  <si>
    <t>36.27.10.2023</t>
  </si>
  <si>
    <t>AVPS Sighisoara</t>
  </si>
  <si>
    <t>33/20.10.2023</t>
  </si>
  <si>
    <t>autorizatie de vânătoare, fise de evaluare</t>
  </si>
  <si>
    <t>AVPS Valea Gurghiului</t>
  </si>
  <si>
    <t>2/31.10.2023</t>
  </si>
  <si>
    <t>34/24.10.2023</t>
  </si>
  <si>
    <t>143/23.10.2023</t>
  </si>
  <si>
    <t>32/12.10.2023</t>
  </si>
  <si>
    <t>AVPS Darul Călimanilor</t>
  </si>
  <si>
    <t>Asociația Hermina</t>
  </si>
  <si>
    <t>40/10.11.2023</t>
  </si>
  <si>
    <t>45/12.12.2023</t>
  </si>
  <si>
    <t>AV Harghita Sud</t>
  </si>
  <si>
    <t>134/27.12.2023</t>
  </si>
  <si>
    <t>AVPS Căpățâna</t>
  </si>
  <si>
    <t>AVPS Cinegetica</t>
  </si>
  <si>
    <t>AVPS Băniceanu</t>
  </si>
  <si>
    <t>72/27.12.2023</t>
  </si>
  <si>
    <t>15/11.01.2024</t>
  </si>
  <si>
    <t>1/29.12.2023</t>
  </si>
  <si>
    <t>159/28.12.2023</t>
  </si>
  <si>
    <t>AVPS Făgăraș</t>
  </si>
  <si>
    <t>OS Siriu</t>
  </si>
  <si>
    <t>244/10.01.2024</t>
  </si>
  <si>
    <t>110/08.01.2024</t>
  </si>
  <si>
    <t>8-10 ani</t>
  </si>
  <si>
    <t>12/03.01.2024</t>
  </si>
  <si>
    <t>panda si dibuit</t>
  </si>
  <si>
    <t xml:space="preserve">autorizatie de vanatoare, referat recoltare </t>
  </si>
  <si>
    <t>4 Sulta</t>
  </si>
  <si>
    <t>1/20.12.2023</t>
  </si>
  <si>
    <t>AVPS Cerbul Mureș</t>
  </si>
  <si>
    <t>3/14.11.2023</t>
  </si>
  <si>
    <t>91/16.11.2023</t>
  </si>
  <si>
    <t>46/05.09.2023</t>
  </si>
  <si>
    <t>1/12.03.2024</t>
  </si>
  <si>
    <t>2/12.03.2024</t>
  </si>
  <si>
    <t>AVP Doripesco</t>
  </si>
  <si>
    <t>AVPS Poiana Mărului</t>
  </si>
  <si>
    <t>4/19.03.2024</t>
  </si>
  <si>
    <t>ACVPS Făgetel Mortonca</t>
  </si>
  <si>
    <t>3/19.03.2024</t>
  </si>
  <si>
    <t>2/15.03.2024</t>
  </si>
  <si>
    <t>3/20.03.2024</t>
  </si>
  <si>
    <t>453/19.03.2024</t>
  </si>
  <si>
    <t>6/27.03.2024</t>
  </si>
  <si>
    <t>5/22.03.2024</t>
  </si>
  <si>
    <t>8/28.03.2024</t>
  </si>
  <si>
    <t>205/18.03.2024</t>
  </si>
  <si>
    <t>30/01.04.2024</t>
  </si>
  <si>
    <t>autorizatie de vanatoare, poze</t>
  </si>
  <si>
    <t>3/03.04.2024</t>
  </si>
  <si>
    <t>6/01.04.2024</t>
  </si>
  <si>
    <t>1/18.03.2024</t>
  </si>
  <si>
    <t>AVPS Câmpina</t>
  </si>
  <si>
    <t>2/04.04.2024</t>
  </si>
  <si>
    <t>11/04.04.2024</t>
  </si>
  <si>
    <t>9/02.04.2024</t>
  </si>
  <si>
    <t>91/03.04.2024</t>
  </si>
  <si>
    <t>37/04.04.2024</t>
  </si>
  <si>
    <t>1788/09.04.2024</t>
  </si>
  <si>
    <t>22/27.03.2024</t>
  </si>
  <si>
    <t>2/05.03.2024</t>
  </si>
  <si>
    <t xml:space="preserve">panda </t>
  </si>
  <si>
    <t>1034/08.04.2024</t>
  </si>
  <si>
    <t>3/22.03.2024</t>
  </si>
  <si>
    <t>4/27.03.2024</t>
  </si>
  <si>
    <t>96/09.042024</t>
  </si>
  <si>
    <t>12/10.04.2024</t>
  </si>
  <si>
    <t>46/10.04.2024</t>
  </si>
  <si>
    <t>45/10.04.2024</t>
  </si>
  <si>
    <t>2/16.04.2024</t>
  </si>
  <si>
    <t>3556/11.04.2024</t>
  </si>
  <si>
    <t>43/07.04.2024</t>
  </si>
  <si>
    <t>10-12 ani</t>
  </si>
  <si>
    <t>12/22.04.2024</t>
  </si>
  <si>
    <t>8662/19.04.2024</t>
  </si>
  <si>
    <t>4/26.03.2024</t>
  </si>
  <si>
    <t>36/22.04.2024</t>
  </si>
  <si>
    <t>3736/25.04.2024</t>
  </si>
  <si>
    <t>3737/25.04.2024</t>
  </si>
  <si>
    <t>3816/22.04.2024</t>
  </si>
  <si>
    <t>autorizatie de vanatoare, fise ev trofeu</t>
  </si>
  <si>
    <t>9/11.04.2024</t>
  </si>
  <si>
    <t>10/12.04.2024</t>
  </si>
  <si>
    <t>221/11.04.2024</t>
  </si>
  <si>
    <t>9/04.04.2024</t>
  </si>
  <si>
    <t>211/09.04.2024</t>
  </si>
  <si>
    <t>179/14.04.2024</t>
  </si>
  <si>
    <t>3-4 ani</t>
  </si>
  <si>
    <t>AV Cornul de Aur</t>
  </si>
  <si>
    <t>22/25.04.2023</t>
  </si>
  <si>
    <t>4/04.04.2024</t>
  </si>
  <si>
    <t>23/29.04.2024</t>
  </si>
  <si>
    <t>4-5 ani</t>
  </si>
  <si>
    <t>autorizație de vânătoare, fisa evaluare CIC</t>
  </si>
  <si>
    <t>443/07.05.2024</t>
  </si>
  <si>
    <t>223/25.04.2024</t>
  </si>
  <si>
    <t>31/29.04.2024</t>
  </si>
  <si>
    <t>15 ani</t>
  </si>
  <si>
    <t>2504/07.05.2024</t>
  </si>
  <si>
    <t>16/29.04.2024</t>
  </si>
  <si>
    <t>123/01.05.2024</t>
  </si>
  <si>
    <t>2/10.04.2024</t>
  </si>
  <si>
    <t xml:space="preserve">As Cerbul Carpatin </t>
  </si>
  <si>
    <t>ACOD Dopca</t>
  </si>
  <si>
    <t>11/09.04.2024</t>
  </si>
  <si>
    <t>360/10.05.2024</t>
  </si>
  <si>
    <t>251/30.04.2024</t>
  </si>
  <si>
    <t>15/15.04.2024</t>
  </si>
  <si>
    <t>fise de evaluare, autorizație de vânătoare, proces verbal probe biologice</t>
  </si>
  <si>
    <t>257/08.05.2024</t>
  </si>
  <si>
    <t>456/05.04.2024</t>
  </si>
  <si>
    <t>3525/29.04.2024</t>
  </si>
  <si>
    <t>89/15.05.2024</t>
  </si>
  <si>
    <t>17/23.04.2024</t>
  </si>
  <si>
    <t>AV Hurinul Buneștiului</t>
  </si>
  <si>
    <t>14/12.04.2024</t>
  </si>
  <si>
    <t>24/15.05.2024</t>
  </si>
  <si>
    <t>OS Ciucaș</t>
  </si>
  <si>
    <t>1120/16.05.2024</t>
  </si>
  <si>
    <t>13/10.04.2024</t>
  </si>
  <si>
    <t>4597/20.05.2024</t>
  </si>
  <si>
    <t>18/16.05.2024</t>
  </si>
  <si>
    <t>33/01.05.2024</t>
  </si>
  <si>
    <t>autorizatie de vanatoare, poze, proces verbal de probe biologice, autorizatia de vanatoare</t>
  </si>
  <si>
    <t>AVPS LR Hunters Iasi</t>
  </si>
  <si>
    <t>716/17.05.2024</t>
  </si>
  <si>
    <t>722/15.04.2024</t>
  </si>
  <si>
    <t>Asociatia Cinegetica Lacauti</t>
  </si>
  <si>
    <t>50/20.05.2024</t>
  </si>
  <si>
    <t>724/15.04.2024</t>
  </si>
  <si>
    <t>AOVP OS Tulnici</t>
  </si>
  <si>
    <t>870/20.05.2024</t>
  </si>
  <si>
    <t>723/15.04.2024</t>
  </si>
  <si>
    <t>panda</t>
  </si>
  <si>
    <t>20/22.05.2024</t>
  </si>
  <si>
    <t>3453/15.05.2024</t>
  </si>
  <si>
    <t>Arefu</t>
  </si>
  <si>
    <t>18782/23.05.2024</t>
  </si>
  <si>
    <t>19136/27.05.2024</t>
  </si>
  <si>
    <t>Hodac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</si>
</sst>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8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right" vertical="center"/>
    </xf>
    <xf numFmtId="0" fontId="13" fillId="4" borderId="6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1" fontId="8" fillId="0" borderId="5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6" fillId="0" borderId="1" xfId="0" applyFont="1" applyBorder="1" applyAlignment="1">
      <alignment vertical="top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/>
    <xf numFmtId="14" fontId="14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16" fillId="5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4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6" fillId="0" borderId="13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0" fillId="0" borderId="5" xfId="0" applyBorder="1"/>
    <xf numFmtId="0" fontId="3" fillId="0" borderId="5" xfId="0" applyFont="1" applyBorder="1"/>
    <xf numFmtId="0" fontId="5" fillId="0" borderId="5" xfId="0" applyFont="1" applyBorder="1"/>
    <xf numFmtId="0" fontId="14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top" wrapText="1"/>
    </xf>
    <xf numFmtId="0" fontId="14" fillId="2" borderId="17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vertical="top" wrapText="1"/>
    </xf>
    <xf numFmtId="0" fontId="14" fillId="2" borderId="20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0" borderId="13" xfId="0" applyFont="1" applyBorder="1"/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Border="1"/>
    <xf numFmtId="0" fontId="17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4" fontId="14" fillId="0" borderId="17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14" fontId="14" fillId="0" borderId="22" xfId="0" applyNumberFormat="1" applyFont="1" applyBorder="1" applyAlignment="1">
      <alignment horizontal="center" vertical="center" wrapText="1"/>
    </xf>
    <xf numFmtId="14" fontId="14" fillId="0" borderId="23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6"/>
  <sheetViews>
    <sheetView zoomScale="130" zoomScaleNormal="130" workbookViewId="0">
      <pane ySplit="1" topLeftCell="A152" activePane="bottomLeft" state="frozen"/>
      <selection pane="bottomLeft" activeCell="J2" sqref="J2"/>
    </sheetView>
  </sheetViews>
  <sheetFormatPr defaultRowHeight="15" x14ac:dyDescent="0.25"/>
  <cols>
    <col min="1" max="1" width="5.28515625" style="51" customWidth="1"/>
    <col min="2" max="2" width="12.140625" style="59" customWidth="1"/>
    <col min="3" max="3" width="15.85546875" style="51" customWidth="1"/>
    <col min="4" max="4" width="12.85546875" style="51" customWidth="1"/>
    <col min="5" max="5" width="9.140625" style="51"/>
    <col min="6" max="6" width="8.85546875" style="51" customWidth="1"/>
    <col min="7" max="7" width="15.5703125" style="51" customWidth="1"/>
    <col min="8" max="8" width="13.5703125" style="51" customWidth="1"/>
    <col min="9" max="9" width="11.42578125" style="54" customWidth="1"/>
    <col min="10" max="10" width="10.140625" style="51" customWidth="1"/>
    <col min="11" max="11" width="8.7109375" style="51" customWidth="1"/>
    <col min="12" max="12" width="5.42578125" style="51" customWidth="1"/>
    <col min="13" max="13" width="6.140625" style="51" customWidth="1"/>
    <col min="14" max="14" width="21" style="51" customWidth="1"/>
    <col min="15" max="16384" width="9.140625" style="51"/>
  </cols>
  <sheetData>
    <row r="1" spans="1:15" ht="38.25" x14ac:dyDescent="0.25">
      <c r="A1" s="66" t="s">
        <v>43</v>
      </c>
      <c r="B1" s="67" t="s">
        <v>0</v>
      </c>
      <c r="C1" s="68" t="s">
        <v>22</v>
      </c>
      <c r="D1" s="68" t="s">
        <v>23</v>
      </c>
      <c r="E1" s="68" t="s">
        <v>19</v>
      </c>
      <c r="F1" s="68" t="s">
        <v>28</v>
      </c>
      <c r="G1" s="68" t="s">
        <v>26</v>
      </c>
      <c r="H1" s="68" t="s">
        <v>20</v>
      </c>
      <c r="I1" s="69" t="s">
        <v>21</v>
      </c>
      <c r="J1" s="68" t="s">
        <v>27</v>
      </c>
      <c r="K1" s="68" t="s">
        <v>29</v>
      </c>
      <c r="L1" s="68" t="s">
        <v>24</v>
      </c>
      <c r="M1" s="68" t="s">
        <v>25</v>
      </c>
      <c r="N1" s="70" t="s">
        <v>42</v>
      </c>
      <c r="O1" s="92"/>
    </row>
    <row r="2" spans="1:15" ht="12" customHeight="1" x14ac:dyDescent="0.25">
      <c r="A2" s="71">
        <v>1</v>
      </c>
      <c r="B2" s="106" t="s">
        <v>1</v>
      </c>
      <c r="C2" s="22" t="s">
        <v>487</v>
      </c>
      <c r="D2" s="22" t="s">
        <v>80</v>
      </c>
      <c r="E2" s="90">
        <v>1</v>
      </c>
      <c r="F2" s="90"/>
      <c r="G2" s="90"/>
      <c r="H2" s="90" t="s">
        <v>696</v>
      </c>
      <c r="I2" s="53">
        <v>45463</v>
      </c>
      <c r="J2" s="52"/>
      <c r="K2" s="90"/>
      <c r="L2" s="90"/>
      <c r="M2" s="90"/>
      <c r="N2" s="72"/>
      <c r="O2" s="92"/>
    </row>
    <row r="3" spans="1:15" ht="12" customHeight="1" x14ac:dyDescent="0.25">
      <c r="A3" s="71">
        <v>2</v>
      </c>
      <c r="B3" s="106"/>
      <c r="C3" s="22" t="s">
        <v>486</v>
      </c>
      <c r="D3" s="22" t="s">
        <v>81</v>
      </c>
      <c r="E3" s="90">
        <v>1</v>
      </c>
      <c r="F3" s="90">
        <v>1</v>
      </c>
      <c r="G3" s="90" t="s">
        <v>684</v>
      </c>
      <c r="H3" s="90" t="s">
        <v>612</v>
      </c>
      <c r="I3" s="53">
        <v>45412</v>
      </c>
      <c r="J3" s="52">
        <v>45409</v>
      </c>
      <c r="K3" s="90" t="s">
        <v>229</v>
      </c>
      <c r="L3" s="90" t="s">
        <v>230</v>
      </c>
      <c r="M3" s="90" t="s">
        <v>344</v>
      </c>
      <c r="N3" s="72" t="s">
        <v>685</v>
      </c>
      <c r="O3" s="92"/>
    </row>
    <row r="4" spans="1:15" ht="12" customHeight="1" x14ac:dyDescent="0.25">
      <c r="A4" s="71">
        <v>3</v>
      </c>
      <c r="B4" s="106"/>
      <c r="C4" s="22" t="s">
        <v>488</v>
      </c>
      <c r="D4" s="22" t="s">
        <v>82</v>
      </c>
      <c r="E4" s="90">
        <v>1</v>
      </c>
      <c r="F4" s="90">
        <v>1</v>
      </c>
      <c r="G4" s="90" t="s">
        <v>609</v>
      </c>
      <c r="H4" s="90" t="s">
        <v>603</v>
      </c>
      <c r="I4" s="53">
        <v>45400</v>
      </c>
      <c r="J4" s="52">
        <v>45382</v>
      </c>
      <c r="K4" s="90" t="s">
        <v>229</v>
      </c>
      <c r="L4" s="90" t="s">
        <v>261</v>
      </c>
      <c r="M4" s="90" t="s">
        <v>307</v>
      </c>
      <c r="N4" s="72" t="s">
        <v>610</v>
      </c>
      <c r="O4" s="92"/>
    </row>
    <row r="5" spans="1:15" ht="12" customHeight="1" x14ac:dyDescent="0.25">
      <c r="A5" s="71">
        <v>4</v>
      </c>
      <c r="B5" s="89" t="s">
        <v>2</v>
      </c>
      <c r="C5" s="21"/>
      <c r="D5" s="21"/>
      <c r="E5" s="20">
        <f>SUM(E2:E4)</f>
        <v>3</v>
      </c>
      <c r="F5" s="20">
        <f>SUM(F2:F4)</f>
        <v>2</v>
      </c>
      <c r="G5" s="90"/>
      <c r="H5" s="90"/>
      <c r="I5" s="50"/>
      <c r="J5" s="90"/>
      <c r="K5" s="90"/>
      <c r="L5" s="90"/>
      <c r="M5" s="90"/>
      <c r="N5" s="72"/>
      <c r="O5" s="92"/>
    </row>
    <row r="6" spans="1:15" ht="12" customHeight="1" x14ac:dyDescent="0.25">
      <c r="A6" s="71">
        <v>5</v>
      </c>
      <c r="B6" s="106" t="s">
        <v>3</v>
      </c>
      <c r="C6" s="22" t="s">
        <v>252</v>
      </c>
      <c r="D6" s="22" t="s">
        <v>83</v>
      </c>
      <c r="E6" s="90">
        <v>1</v>
      </c>
      <c r="F6" s="90">
        <v>1</v>
      </c>
      <c r="G6" s="90" t="s">
        <v>434</v>
      </c>
      <c r="H6" s="90" t="s">
        <v>318</v>
      </c>
      <c r="I6" s="53">
        <v>45246</v>
      </c>
      <c r="J6" s="52">
        <v>45244</v>
      </c>
      <c r="K6" s="90" t="s">
        <v>229</v>
      </c>
      <c r="L6" s="90" t="s">
        <v>435</v>
      </c>
      <c r="M6" s="90"/>
      <c r="N6" s="72" t="s">
        <v>302</v>
      </c>
      <c r="O6" s="92"/>
    </row>
    <row r="7" spans="1:15" ht="12" customHeight="1" x14ac:dyDescent="0.25">
      <c r="A7" s="71">
        <v>6</v>
      </c>
      <c r="B7" s="106"/>
      <c r="C7" s="22" t="s">
        <v>252</v>
      </c>
      <c r="D7" s="22" t="s">
        <v>84</v>
      </c>
      <c r="E7" s="90">
        <v>1</v>
      </c>
      <c r="F7" s="90">
        <v>1</v>
      </c>
      <c r="G7" s="90" t="s">
        <v>316</v>
      </c>
      <c r="H7" s="90" t="s">
        <v>244</v>
      </c>
      <c r="I7" s="53" t="s">
        <v>245</v>
      </c>
      <c r="J7" s="52">
        <v>45212</v>
      </c>
      <c r="K7" s="90" t="s">
        <v>229</v>
      </c>
      <c r="L7" s="90" t="s">
        <v>230</v>
      </c>
      <c r="M7" s="90" t="s">
        <v>317</v>
      </c>
      <c r="N7" s="72" t="s">
        <v>302</v>
      </c>
      <c r="O7" s="92"/>
    </row>
    <row r="8" spans="1:15" ht="12" customHeight="1" x14ac:dyDescent="0.25">
      <c r="A8" s="71">
        <v>7</v>
      </c>
      <c r="B8" s="106"/>
      <c r="C8" s="22" t="s">
        <v>276</v>
      </c>
      <c r="D8" s="22" t="s">
        <v>85</v>
      </c>
      <c r="E8" s="90">
        <v>1</v>
      </c>
      <c r="F8" s="90">
        <v>1</v>
      </c>
      <c r="G8" s="90" t="s">
        <v>293</v>
      </c>
      <c r="H8" s="90" t="s">
        <v>277</v>
      </c>
      <c r="I8" s="53">
        <v>45226</v>
      </c>
      <c r="J8" s="52" t="s">
        <v>294</v>
      </c>
      <c r="K8" s="90" t="s">
        <v>260</v>
      </c>
      <c r="L8" s="90" t="s">
        <v>230</v>
      </c>
      <c r="M8" s="90" t="s">
        <v>306</v>
      </c>
      <c r="N8" s="72" t="s">
        <v>295</v>
      </c>
      <c r="O8" s="92"/>
    </row>
    <row r="9" spans="1:15" ht="12" customHeight="1" x14ac:dyDescent="0.25">
      <c r="A9" s="71">
        <v>8</v>
      </c>
      <c r="B9" s="106"/>
      <c r="C9" s="22" t="s">
        <v>253</v>
      </c>
      <c r="D9" s="22" t="s">
        <v>86</v>
      </c>
      <c r="E9" s="90">
        <v>1</v>
      </c>
      <c r="F9" s="90">
        <v>1</v>
      </c>
      <c r="G9" s="90" t="s">
        <v>272</v>
      </c>
      <c r="H9" s="90" t="s">
        <v>246</v>
      </c>
      <c r="I9" s="53" t="s">
        <v>245</v>
      </c>
      <c r="J9" s="52">
        <v>45187</v>
      </c>
      <c r="K9" s="90" t="s">
        <v>260</v>
      </c>
      <c r="L9" s="90" t="s">
        <v>230</v>
      </c>
      <c r="M9" s="90" t="s">
        <v>264</v>
      </c>
      <c r="N9" s="72" t="s">
        <v>256</v>
      </c>
      <c r="O9" s="92"/>
    </row>
    <row r="10" spans="1:15" ht="12" customHeight="1" x14ac:dyDescent="0.25">
      <c r="A10" s="71">
        <v>9</v>
      </c>
      <c r="B10" s="106"/>
      <c r="C10" s="22" t="s">
        <v>276</v>
      </c>
      <c r="D10" s="22" t="s">
        <v>87</v>
      </c>
      <c r="E10" s="90">
        <v>1</v>
      </c>
      <c r="F10" s="90">
        <v>1</v>
      </c>
      <c r="G10" s="90" t="s">
        <v>319</v>
      </c>
      <c r="H10" s="90" t="s">
        <v>304</v>
      </c>
      <c r="I10" s="53" t="s">
        <v>305</v>
      </c>
      <c r="J10" s="52">
        <v>45207</v>
      </c>
      <c r="K10" s="90" t="s">
        <v>229</v>
      </c>
      <c r="L10" s="90" t="s">
        <v>230</v>
      </c>
      <c r="M10" s="90" t="s">
        <v>320</v>
      </c>
      <c r="N10" s="72" t="s">
        <v>302</v>
      </c>
      <c r="O10" s="92"/>
    </row>
    <row r="11" spans="1:15" ht="12" customHeight="1" x14ac:dyDescent="0.25">
      <c r="A11" s="71">
        <v>10</v>
      </c>
      <c r="B11" s="106"/>
      <c r="C11" s="22" t="s">
        <v>274</v>
      </c>
      <c r="D11" s="22" t="s">
        <v>88</v>
      </c>
      <c r="E11" s="90">
        <v>1</v>
      </c>
      <c r="F11" s="90"/>
      <c r="G11" s="90"/>
      <c r="H11" s="90" t="s">
        <v>275</v>
      </c>
      <c r="I11" s="53">
        <v>45220</v>
      </c>
      <c r="J11" s="52"/>
      <c r="K11" s="90"/>
      <c r="L11" s="90"/>
      <c r="M11" s="90"/>
      <c r="N11" s="72"/>
      <c r="O11" s="92"/>
    </row>
    <row r="12" spans="1:15" ht="24" customHeight="1" x14ac:dyDescent="0.25">
      <c r="A12" s="71">
        <v>11</v>
      </c>
      <c r="B12" s="106"/>
      <c r="C12" s="22" t="s">
        <v>251</v>
      </c>
      <c r="D12" s="22" t="s">
        <v>89</v>
      </c>
      <c r="E12" s="90">
        <v>1</v>
      </c>
      <c r="F12" s="90">
        <v>1</v>
      </c>
      <c r="G12" s="90" t="s">
        <v>254</v>
      </c>
      <c r="H12" s="90" t="s">
        <v>242</v>
      </c>
      <c r="I12" s="53" t="s">
        <v>243</v>
      </c>
      <c r="J12" s="52" t="s">
        <v>255</v>
      </c>
      <c r="K12" s="90" t="s">
        <v>229</v>
      </c>
      <c r="L12" s="90" t="s">
        <v>230</v>
      </c>
      <c r="M12" s="90" t="s">
        <v>273</v>
      </c>
      <c r="N12" s="72" t="s">
        <v>256</v>
      </c>
      <c r="O12" s="92"/>
    </row>
    <row r="13" spans="1:15" ht="12" customHeight="1" x14ac:dyDescent="0.25">
      <c r="A13" s="71">
        <v>12</v>
      </c>
      <c r="B13" s="106"/>
      <c r="C13" s="22" t="s">
        <v>311</v>
      </c>
      <c r="D13" s="22" t="s">
        <v>90</v>
      </c>
      <c r="E13" s="90">
        <v>1</v>
      </c>
      <c r="F13" s="90"/>
      <c r="G13" s="90"/>
      <c r="H13" s="98" t="s">
        <v>604</v>
      </c>
      <c r="I13" s="104">
        <v>45399</v>
      </c>
      <c r="J13" s="52"/>
      <c r="K13" s="90"/>
      <c r="L13" s="90"/>
      <c r="M13" s="90"/>
      <c r="N13" s="72"/>
      <c r="O13" s="92"/>
    </row>
    <row r="14" spans="1:15" ht="12" customHeight="1" x14ac:dyDescent="0.25">
      <c r="A14" s="71">
        <v>13</v>
      </c>
      <c r="B14" s="106"/>
      <c r="C14" s="22" t="s">
        <v>311</v>
      </c>
      <c r="D14" s="22" t="s">
        <v>91</v>
      </c>
      <c r="E14" s="90">
        <v>1</v>
      </c>
      <c r="F14" s="90"/>
      <c r="G14" s="90"/>
      <c r="H14" s="98"/>
      <c r="I14" s="105"/>
      <c r="J14" s="52"/>
      <c r="K14" s="90"/>
      <c r="L14" s="90"/>
      <c r="M14" s="90"/>
      <c r="N14" s="72"/>
      <c r="O14" s="92"/>
    </row>
    <row r="15" spans="1:15" ht="12" customHeight="1" x14ac:dyDescent="0.25">
      <c r="A15" s="71">
        <v>14</v>
      </c>
      <c r="B15" s="89" t="s">
        <v>2</v>
      </c>
      <c r="C15" s="21"/>
      <c r="D15" s="21"/>
      <c r="E15" s="20">
        <f>SUM(E6:E14)</f>
        <v>9</v>
      </c>
      <c r="F15" s="20">
        <f>SUM(F6:F14)</f>
        <v>6</v>
      </c>
      <c r="G15" s="90"/>
      <c r="H15" s="90"/>
      <c r="I15" s="50"/>
      <c r="J15" s="90"/>
      <c r="K15" s="90"/>
      <c r="L15" s="90"/>
      <c r="M15" s="90"/>
      <c r="N15" s="72"/>
      <c r="O15" s="92"/>
    </row>
    <row r="16" spans="1:15" ht="12" customHeight="1" x14ac:dyDescent="0.25">
      <c r="A16" s="71">
        <v>15</v>
      </c>
      <c r="B16" s="106" t="s">
        <v>4</v>
      </c>
      <c r="C16" s="22" t="s">
        <v>216</v>
      </c>
      <c r="D16" s="22" t="s">
        <v>92</v>
      </c>
      <c r="E16" s="90">
        <v>1</v>
      </c>
      <c r="F16" s="93">
        <v>1</v>
      </c>
      <c r="G16" s="90" t="s">
        <v>590</v>
      </c>
      <c r="H16" s="90" t="s">
        <v>356</v>
      </c>
      <c r="I16" s="53">
        <v>45273</v>
      </c>
      <c r="J16" s="94">
        <v>45273</v>
      </c>
      <c r="K16" s="90" t="s">
        <v>229</v>
      </c>
      <c r="L16" s="97" t="s">
        <v>230</v>
      </c>
      <c r="M16" s="58" t="s">
        <v>264</v>
      </c>
      <c r="N16" s="58"/>
      <c r="O16" s="92"/>
    </row>
    <row r="17" spans="1:15" ht="12" customHeight="1" x14ac:dyDescent="0.25">
      <c r="A17" s="71">
        <v>16</v>
      </c>
      <c r="B17" s="106"/>
      <c r="C17" s="22" t="s">
        <v>268</v>
      </c>
      <c r="D17" s="22" t="s">
        <v>589</v>
      </c>
      <c r="E17" s="90">
        <v>1</v>
      </c>
      <c r="F17" s="90">
        <v>1</v>
      </c>
      <c r="G17" s="90" t="s">
        <v>586</v>
      </c>
      <c r="H17" s="90" t="s">
        <v>478</v>
      </c>
      <c r="I17" s="53">
        <v>45288</v>
      </c>
      <c r="J17" s="52">
        <v>45287</v>
      </c>
      <c r="K17" s="90" t="s">
        <v>587</v>
      </c>
      <c r="L17" s="90" t="s">
        <v>230</v>
      </c>
      <c r="M17" s="90" t="s">
        <v>287</v>
      </c>
      <c r="N17" s="72" t="s">
        <v>588</v>
      </c>
      <c r="O17" s="92"/>
    </row>
    <row r="18" spans="1:15" ht="12" customHeight="1" x14ac:dyDescent="0.25">
      <c r="A18" s="71">
        <v>17</v>
      </c>
      <c r="B18" s="106"/>
      <c r="C18" s="22" t="s">
        <v>479</v>
      </c>
      <c r="D18" s="22" t="s">
        <v>93</v>
      </c>
      <c r="E18" s="90">
        <v>1</v>
      </c>
      <c r="F18" s="90">
        <v>1</v>
      </c>
      <c r="G18" s="90" t="s">
        <v>656</v>
      </c>
      <c r="H18" s="90" t="s">
        <v>635</v>
      </c>
      <c r="I18" s="53">
        <v>45433</v>
      </c>
      <c r="J18" s="52">
        <v>45413</v>
      </c>
      <c r="K18" s="90" t="s">
        <v>587</v>
      </c>
      <c r="L18" s="90" t="s">
        <v>230</v>
      </c>
      <c r="M18" s="90" t="s">
        <v>287</v>
      </c>
      <c r="N18" s="72" t="s">
        <v>588</v>
      </c>
      <c r="O18" s="92"/>
    </row>
    <row r="19" spans="1:15" ht="12" customHeight="1" x14ac:dyDescent="0.25">
      <c r="A19" s="71">
        <v>18</v>
      </c>
      <c r="B19" s="89" t="s">
        <v>2</v>
      </c>
      <c r="C19" s="21"/>
      <c r="D19" s="21"/>
      <c r="E19" s="20">
        <f>SUM(E16:E18)</f>
        <v>3</v>
      </c>
      <c r="F19" s="20">
        <f>SUM(F16:F18)</f>
        <v>3</v>
      </c>
      <c r="G19" s="90"/>
      <c r="H19" s="90"/>
      <c r="I19" s="50"/>
      <c r="J19" s="90"/>
      <c r="K19" s="90"/>
      <c r="L19" s="90"/>
      <c r="M19" s="90"/>
      <c r="N19" s="72"/>
      <c r="O19" s="92"/>
    </row>
    <row r="20" spans="1:15" ht="12" customHeight="1" x14ac:dyDescent="0.25">
      <c r="A20" s="71">
        <v>19</v>
      </c>
      <c r="B20" s="106" t="s">
        <v>5</v>
      </c>
      <c r="C20" s="22" t="s">
        <v>309</v>
      </c>
      <c r="D20" s="22" t="s">
        <v>94</v>
      </c>
      <c r="E20" s="90">
        <v>1</v>
      </c>
      <c r="F20" s="90">
        <v>1</v>
      </c>
      <c r="G20" s="90" t="s">
        <v>325</v>
      </c>
      <c r="H20" s="90" t="s">
        <v>296</v>
      </c>
      <c r="I20" s="53" t="s">
        <v>297</v>
      </c>
      <c r="J20" s="52">
        <v>45221</v>
      </c>
      <c r="K20" s="90" t="s">
        <v>229</v>
      </c>
      <c r="L20" s="90" t="s">
        <v>230</v>
      </c>
      <c r="M20" s="90" t="s">
        <v>326</v>
      </c>
      <c r="N20" s="72" t="s">
        <v>302</v>
      </c>
      <c r="O20" s="92"/>
    </row>
    <row r="21" spans="1:15" ht="28.5" customHeight="1" x14ac:dyDescent="0.25">
      <c r="A21" s="71">
        <v>20</v>
      </c>
      <c r="B21" s="106"/>
      <c r="C21" s="22" t="s">
        <v>232</v>
      </c>
      <c r="D21" s="22" t="s">
        <v>95</v>
      </c>
      <c r="E21" s="90">
        <v>1</v>
      </c>
      <c r="F21" s="90">
        <v>1</v>
      </c>
      <c r="G21" s="90" t="s">
        <v>300</v>
      </c>
      <c r="H21" s="90" t="s">
        <v>233</v>
      </c>
      <c r="I21" s="53" t="s">
        <v>236</v>
      </c>
      <c r="J21" s="52" t="s">
        <v>301</v>
      </c>
      <c r="K21" s="90" t="s">
        <v>229</v>
      </c>
      <c r="L21" s="90" t="s">
        <v>230</v>
      </c>
      <c r="M21" s="90" t="s">
        <v>307</v>
      </c>
      <c r="N21" s="72" t="s">
        <v>302</v>
      </c>
      <c r="O21" s="92"/>
    </row>
    <row r="22" spans="1:15" ht="12" customHeight="1" x14ac:dyDescent="0.25">
      <c r="A22" s="71">
        <v>21</v>
      </c>
      <c r="B22" s="106"/>
      <c r="C22" s="22" t="s">
        <v>348</v>
      </c>
      <c r="D22" s="22" t="s">
        <v>96</v>
      </c>
      <c r="E22" s="90">
        <v>1</v>
      </c>
      <c r="F22" s="90">
        <v>1</v>
      </c>
      <c r="G22" s="90" t="s">
        <v>510</v>
      </c>
      <c r="H22" s="90" t="s">
        <v>349</v>
      </c>
      <c r="I22" s="53">
        <v>45260</v>
      </c>
      <c r="J22" s="52">
        <v>45260</v>
      </c>
      <c r="K22" s="90" t="s">
        <v>229</v>
      </c>
      <c r="L22" s="90" t="s">
        <v>230</v>
      </c>
      <c r="M22" s="90" t="s">
        <v>307</v>
      </c>
      <c r="N22" s="72" t="s">
        <v>511</v>
      </c>
      <c r="O22" s="92"/>
    </row>
    <row r="23" spans="1:15" ht="12" customHeight="1" x14ac:dyDescent="0.25">
      <c r="A23" s="71">
        <v>22</v>
      </c>
      <c r="B23" s="106"/>
      <c r="C23" s="22" t="s">
        <v>314</v>
      </c>
      <c r="D23" s="22" t="s">
        <v>97</v>
      </c>
      <c r="E23" s="90">
        <v>1</v>
      </c>
      <c r="F23" s="90">
        <v>1</v>
      </c>
      <c r="G23" s="90" t="s">
        <v>363</v>
      </c>
      <c r="H23" s="90" t="s">
        <v>315</v>
      </c>
      <c r="I23" s="53">
        <v>45244</v>
      </c>
      <c r="J23" s="52">
        <v>45238</v>
      </c>
      <c r="K23" s="90" t="s">
        <v>355</v>
      </c>
      <c r="L23" s="90" t="s">
        <v>230</v>
      </c>
      <c r="M23" s="90" t="s">
        <v>307</v>
      </c>
      <c r="N23" s="72" t="s">
        <v>340</v>
      </c>
      <c r="O23" s="92"/>
    </row>
    <row r="24" spans="1:15" ht="12" customHeight="1" x14ac:dyDescent="0.25">
      <c r="A24" s="71">
        <v>23</v>
      </c>
      <c r="B24" s="106"/>
      <c r="C24" s="22" t="s">
        <v>312</v>
      </c>
      <c r="D24" s="22" t="s">
        <v>98</v>
      </c>
      <c r="E24" s="90">
        <v>1</v>
      </c>
      <c r="F24" s="90">
        <v>1</v>
      </c>
      <c r="G24" s="90" t="s">
        <v>361</v>
      </c>
      <c r="H24" s="90" t="s">
        <v>313</v>
      </c>
      <c r="I24" s="53">
        <v>45247</v>
      </c>
      <c r="J24" s="52">
        <v>45233</v>
      </c>
      <c r="K24" s="90" t="s">
        <v>229</v>
      </c>
      <c r="L24" s="90" t="s">
        <v>362</v>
      </c>
      <c r="M24" s="90" t="s">
        <v>307</v>
      </c>
      <c r="N24" s="72" t="s">
        <v>340</v>
      </c>
      <c r="O24" s="92"/>
    </row>
    <row r="25" spans="1:15" ht="12" customHeight="1" x14ac:dyDescent="0.25">
      <c r="A25" s="71">
        <v>24</v>
      </c>
      <c r="B25" s="106"/>
      <c r="C25" s="22" t="s">
        <v>310</v>
      </c>
      <c r="D25" s="22" t="s">
        <v>99</v>
      </c>
      <c r="E25" s="90">
        <v>1</v>
      </c>
      <c r="F25" s="90">
        <v>1</v>
      </c>
      <c r="G25" s="90" t="s">
        <v>347</v>
      </c>
      <c r="H25" s="90" t="s">
        <v>298</v>
      </c>
      <c r="I25" s="53" t="s">
        <v>299</v>
      </c>
      <c r="J25" s="52">
        <v>45226</v>
      </c>
      <c r="K25" s="90" t="s">
        <v>229</v>
      </c>
      <c r="L25" s="90" t="s">
        <v>230</v>
      </c>
      <c r="M25" s="90" t="s">
        <v>307</v>
      </c>
      <c r="N25" s="72" t="s">
        <v>340</v>
      </c>
      <c r="O25" s="92"/>
    </row>
    <row r="26" spans="1:15" ht="25.5" customHeight="1" x14ac:dyDescent="0.25">
      <c r="A26" s="71">
        <v>25</v>
      </c>
      <c r="B26" s="106"/>
      <c r="C26" s="22" t="s">
        <v>240</v>
      </c>
      <c r="D26" s="22" t="s">
        <v>100</v>
      </c>
      <c r="E26" s="90">
        <v>1</v>
      </c>
      <c r="F26" s="90">
        <v>1</v>
      </c>
      <c r="G26" s="90" t="s">
        <v>303</v>
      </c>
      <c r="H26" s="90" t="s">
        <v>234</v>
      </c>
      <c r="I26" s="53" t="s">
        <v>236</v>
      </c>
      <c r="J26" s="52" t="s">
        <v>236</v>
      </c>
      <c r="K26" s="90" t="s">
        <v>229</v>
      </c>
      <c r="L26" s="90" t="s">
        <v>230</v>
      </c>
      <c r="M26" s="90" t="s">
        <v>231</v>
      </c>
      <c r="N26" s="72" t="s">
        <v>302</v>
      </c>
      <c r="O26" s="92"/>
    </row>
    <row r="27" spans="1:15" ht="12" customHeight="1" x14ac:dyDescent="0.25">
      <c r="A27" s="71">
        <v>26</v>
      </c>
      <c r="B27" s="89" t="s">
        <v>2</v>
      </c>
      <c r="C27" s="21"/>
      <c r="D27" s="21"/>
      <c r="E27" s="20">
        <f>SUM(E20:E26)</f>
        <v>7</v>
      </c>
      <c r="F27" s="20">
        <f>SUM(F20:F26)</f>
        <v>7</v>
      </c>
      <c r="G27" s="90"/>
      <c r="H27" s="90"/>
      <c r="I27" s="50"/>
      <c r="J27" s="90"/>
      <c r="K27" s="90"/>
      <c r="L27" s="90"/>
      <c r="M27" s="90"/>
      <c r="N27" s="72"/>
      <c r="O27" s="92"/>
    </row>
    <row r="28" spans="1:15" ht="12" customHeight="1" x14ac:dyDescent="0.25">
      <c r="A28" s="71">
        <v>27</v>
      </c>
      <c r="B28" s="106" t="s">
        <v>6</v>
      </c>
      <c r="C28" s="22" t="s">
        <v>676</v>
      </c>
      <c r="D28" s="22" t="s">
        <v>101</v>
      </c>
      <c r="E28" s="90">
        <v>1</v>
      </c>
      <c r="F28" s="90">
        <v>1</v>
      </c>
      <c r="G28" s="90" t="s">
        <v>678</v>
      </c>
      <c r="H28" s="90" t="s">
        <v>677</v>
      </c>
      <c r="I28" s="53">
        <v>45423</v>
      </c>
      <c r="J28" s="52">
        <v>45392</v>
      </c>
      <c r="K28" s="90" t="s">
        <v>501</v>
      </c>
      <c r="L28" s="90" t="s">
        <v>261</v>
      </c>
      <c r="M28" s="90" t="s">
        <v>432</v>
      </c>
      <c r="N28" s="72" t="s">
        <v>511</v>
      </c>
      <c r="O28" s="92"/>
    </row>
    <row r="29" spans="1:15" ht="12" customHeight="1" x14ac:dyDescent="0.25">
      <c r="A29" s="71">
        <v>28</v>
      </c>
      <c r="B29" s="106"/>
      <c r="C29" s="22" t="s">
        <v>665</v>
      </c>
      <c r="D29" s="22" t="s">
        <v>102</v>
      </c>
      <c r="E29" s="90">
        <v>1</v>
      </c>
      <c r="F29" s="90">
        <v>1</v>
      </c>
      <c r="G29" s="90" t="s">
        <v>667</v>
      </c>
      <c r="H29" s="90" t="s">
        <v>666</v>
      </c>
      <c r="I29" s="53">
        <v>45420</v>
      </c>
      <c r="J29" s="52">
        <v>45416</v>
      </c>
      <c r="K29" s="90" t="s">
        <v>501</v>
      </c>
      <c r="L29" s="90" t="s">
        <v>230</v>
      </c>
      <c r="M29" s="90" t="s">
        <v>320</v>
      </c>
      <c r="N29" s="72" t="s">
        <v>670</v>
      </c>
      <c r="O29" s="92"/>
    </row>
    <row r="30" spans="1:15" ht="12" customHeight="1" x14ac:dyDescent="0.25">
      <c r="A30" s="71">
        <v>29</v>
      </c>
      <c r="B30" s="106"/>
      <c r="C30" s="22" t="s">
        <v>597</v>
      </c>
      <c r="D30" s="22" t="s">
        <v>103</v>
      </c>
      <c r="E30" s="90">
        <v>1</v>
      </c>
      <c r="F30" s="90">
        <v>1</v>
      </c>
      <c r="G30" s="90" t="s">
        <v>674</v>
      </c>
      <c r="H30" s="90" t="s">
        <v>675</v>
      </c>
      <c r="I30" s="53">
        <v>45434</v>
      </c>
      <c r="J30" s="52">
        <v>45426</v>
      </c>
      <c r="K30" s="90" t="s">
        <v>497</v>
      </c>
      <c r="L30" s="90" t="s">
        <v>261</v>
      </c>
      <c r="M30" s="90" t="s">
        <v>432</v>
      </c>
      <c r="N30" s="72" t="s">
        <v>511</v>
      </c>
      <c r="O30" s="92"/>
    </row>
    <row r="31" spans="1:15" ht="12" customHeight="1" x14ac:dyDescent="0.25">
      <c r="A31" s="71">
        <v>30</v>
      </c>
      <c r="B31" s="106"/>
      <c r="C31" s="22" t="s">
        <v>438</v>
      </c>
      <c r="D31" s="22" t="s">
        <v>104</v>
      </c>
      <c r="E31" s="90">
        <v>1</v>
      </c>
      <c r="F31" s="90">
        <v>1</v>
      </c>
      <c r="G31" s="90" t="s">
        <v>549</v>
      </c>
      <c r="H31" s="90" t="s">
        <v>439</v>
      </c>
      <c r="I31" s="53">
        <v>45260</v>
      </c>
      <c r="J31" s="52">
        <v>45254</v>
      </c>
      <c r="K31" s="90" t="s">
        <v>229</v>
      </c>
      <c r="L31" s="90" t="s">
        <v>230</v>
      </c>
      <c r="M31" s="90" t="s">
        <v>320</v>
      </c>
      <c r="N31" s="72" t="s">
        <v>550</v>
      </c>
      <c r="O31" s="92"/>
    </row>
    <row r="32" spans="1:15" ht="12" customHeight="1" x14ac:dyDescent="0.25">
      <c r="A32" s="71">
        <v>31</v>
      </c>
      <c r="B32" s="106"/>
      <c r="C32" s="22" t="s">
        <v>442</v>
      </c>
      <c r="D32" s="22" t="s">
        <v>105</v>
      </c>
      <c r="E32" s="90">
        <v>1</v>
      </c>
      <c r="F32" s="90">
        <v>1</v>
      </c>
      <c r="G32" s="90" t="s">
        <v>551</v>
      </c>
      <c r="H32" s="90" t="s">
        <v>443</v>
      </c>
      <c r="I32" s="53">
        <v>45244</v>
      </c>
      <c r="J32" s="52">
        <v>45237</v>
      </c>
      <c r="K32" s="90" t="s">
        <v>497</v>
      </c>
      <c r="L32" s="90" t="s">
        <v>230</v>
      </c>
      <c r="M32" s="90" t="s">
        <v>279</v>
      </c>
      <c r="N32" s="72" t="s">
        <v>552</v>
      </c>
      <c r="O32" s="92"/>
    </row>
    <row r="33" spans="1:15" ht="24" customHeight="1" x14ac:dyDescent="0.25">
      <c r="A33" s="71">
        <v>32</v>
      </c>
      <c r="B33" s="106"/>
      <c r="C33" s="22" t="s">
        <v>598</v>
      </c>
      <c r="D33" s="22" t="s">
        <v>106</v>
      </c>
      <c r="E33" s="90">
        <v>1</v>
      </c>
      <c r="F33" s="90">
        <v>1</v>
      </c>
      <c r="G33" s="90" t="s">
        <v>648</v>
      </c>
      <c r="H33" s="90" t="s">
        <v>595</v>
      </c>
      <c r="I33" s="53">
        <v>45392</v>
      </c>
      <c r="J33" s="52">
        <v>45392</v>
      </c>
      <c r="K33" s="90" t="s">
        <v>501</v>
      </c>
      <c r="L33" s="90" t="s">
        <v>230</v>
      </c>
      <c r="M33" s="90" t="s">
        <v>649</v>
      </c>
      <c r="N33" s="72" t="s">
        <v>552</v>
      </c>
      <c r="O33" s="92"/>
    </row>
    <row r="34" spans="1:15" ht="24" customHeight="1" x14ac:dyDescent="0.25">
      <c r="A34" s="71">
        <v>33</v>
      </c>
      <c r="B34" s="106"/>
      <c r="C34" s="22" t="s">
        <v>581</v>
      </c>
      <c r="D34" s="22" t="s">
        <v>107</v>
      </c>
      <c r="E34" s="90">
        <v>1</v>
      </c>
      <c r="F34" s="90">
        <v>1</v>
      </c>
      <c r="G34" s="90" t="s">
        <v>645</v>
      </c>
      <c r="H34" s="90" t="s">
        <v>646</v>
      </c>
      <c r="I34" s="53">
        <v>45416</v>
      </c>
      <c r="J34" s="52">
        <v>45393</v>
      </c>
      <c r="K34" s="90" t="s">
        <v>497</v>
      </c>
      <c r="L34" s="90" t="s">
        <v>230</v>
      </c>
      <c r="M34" s="90" t="s">
        <v>264</v>
      </c>
      <c r="N34" s="72" t="s">
        <v>552</v>
      </c>
      <c r="O34" s="92"/>
    </row>
    <row r="35" spans="1:15" ht="13.5" customHeight="1" x14ac:dyDescent="0.25">
      <c r="A35" s="71">
        <v>34</v>
      </c>
      <c r="B35" s="106"/>
      <c r="C35" s="22" t="s">
        <v>440</v>
      </c>
      <c r="D35" s="22" t="s">
        <v>108</v>
      </c>
      <c r="E35" s="90">
        <v>1</v>
      </c>
      <c r="F35" s="90">
        <v>1</v>
      </c>
      <c r="G35" s="90" t="s">
        <v>546</v>
      </c>
      <c r="H35" s="90" t="s">
        <v>441</v>
      </c>
      <c r="I35" s="53">
        <v>45262</v>
      </c>
      <c r="J35" s="52">
        <v>45256</v>
      </c>
      <c r="K35" s="90" t="s">
        <v>229</v>
      </c>
      <c r="L35" s="90" t="s">
        <v>230</v>
      </c>
      <c r="M35" s="90" t="s">
        <v>320</v>
      </c>
      <c r="N35" s="72"/>
      <c r="O35" s="92"/>
    </row>
    <row r="36" spans="1:15" ht="24.75" customHeight="1" x14ac:dyDescent="0.25">
      <c r="A36" s="71">
        <v>35</v>
      </c>
      <c r="B36" s="106"/>
      <c r="C36" s="22" t="s">
        <v>581</v>
      </c>
      <c r="D36" s="22" t="s">
        <v>109</v>
      </c>
      <c r="E36" s="90">
        <v>1</v>
      </c>
      <c r="F36" s="90">
        <v>1</v>
      </c>
      <c r="G36" s="90" t="s">
        <v>647</v>
      </c>
      <c r="H36" s="90" t="s">
        <v>646</v>
      </c>
      <c r="I36" s="53">
        <v>45416</v>
      </c>
      <c r="J36" s="52">
        <v>45389</v>
      </c>
      <c r="K36" s="90" t="s">
        <v>497</v>
      </c>
      <c r="L36" s="90" t="s">
        <v>230</v>
      </c>
      <c r="M36" s="90" t="s">
        <v>477</v>
      </c>
      <c r="N36" s="72" t="s">
        <v>552</v>
      </c>
      <c r="O36" s="92"/>
    </row>
    <row r="37" spans="1:15" ht="22.5" customHeight="1" x14ac:dyDescent="0.25">
      <c r="A37" s="71">
        <v>36</v>
      </c>
      <c r="B37" s="106"/>
      <c r="C37" s="22" t="s">
        <v>581</v>
      </c>
      <c r="D37" s="22" t="s">
        <v>110</v>
      </c>
      <c r="E37" s="90">
        <v>1</v>
      </c>
      <c r="F37" s="90">
        <v>1</v>
      </c>
      <c r="G37" s="90" t="s">
        <v>671</v>
      </c>
      <c r="H37" s="90" t="s">
        <v>669</v>
      </c>
      <c r="I37" s="53">
        <v>45426</v>
      </c>
      <c r="J37" s="52">
        <v>45414</v>
      </c>
      <c r="K37" s="90" t="s">
        <v>229</v>
      </c>
      <c r="L37" s="90" t="s">
        <v>230</v>
      </c>
      <c r="M37" s="90" t="s">
        <v>344</v>
      </c>
      <c r="N37" s="72" t="s">
        <v>340</v>
      </c>
      <c r="O37" s="92"/>
    </row>
    <row r="38" spans="1:15" ht="25.5" customHeight="1" x14ac:dyDescent="0.25">
      <c r="A38" s="71">
        <v>37</v>
      </c>
      <c r="B38" s="106"/>
      <c r="C38" s="22" t="s">
        <v>436</v>
      </c>
      <c r="D38" s="22" t="s">
        <v>111</v>
      </c>
      <c r="E38" s="90">
        <v>1</v>
      </c>
      <c r="F38" s="90">
        <v>1</v>
      </c>
      <c r="G38" s="90" t="s">
        <v>547</v>
      </c>
      <c r="H38" s="90" t="s">
        <v>437</v>
      </c>
      <c r="I38" s="53">
        <v>45260</v>
      </c>
      <c r="J38" s="52">
        <v>45254</v>
      </c>
      <c r="K38" s="90" t="s">
        <v>497</v>
      </c>
      <c r="L38" s="90" t="s">
        <v>230</v>
      </c>
      <c r="M38" s="90" t="s">
        <v>264</v>
      </c>
      <c r="N38" s="72" t="s">
        <v>548</v>
      </c>
      <c r="O38" s="92"/>
    </row>
    <row r="39" spans="1:15" ht="21.75" customHeight="1" x14ac:dyDescent="0.25">
      <c r="A39" s="71">
        <v>38</v>
      </c>
      <c r="B39" s="106"/>
      <c r="C39" s="22" t="s">
        <v>581</v>
      </c>
      <c r="D39" s="22" t="s">
        <v>112</v>
      </c>
      <c r="E39" s="90">
        <v>1</v>
      </c>
      <c r="F39" s="90">
        <v>1</v>
      </c>
      <c r="G39" s="90" t="s">
        <v>668</v>
      </c>
      <c r="H39" s="90" t="s">
        <v>669</v>
      </c>
      <c r="I39" s="53">
        <v>45426</v>
      </c>
      <c r="J39" s="52">
        <v>45409</v>
      </c>
      <c r="K39" s="90" t="s">
        <v>229</v>
      </c>
      <c r="L39" s="90" t="s">
        <v>230</v>
      </c>
      <c r="M39" s="90" t="s">
        <v>231</v>
      </c>
      <c r="N39" s="72" t="s">
        <v>340</v>
      </c>
      <c r="O39" s="92"/>
    </row>
    <row r="40" spans="1:15" ht="13.5" customHeight="1" x14ac:dyDescent="0.25">
      <c r="A40" s="71">
        <v>39</v>
      </c>
      <c r="B40" s="106"/>
      <c r="C40" s="22" t="s">
        <v>679</v>
      </c>
      <c r="D40" s="22" t="s">
        <v>113</v>
      </c>
      <c r="E40" s="90">
        <v>1</v>
      </c>
      <c r="F40" s="90">
        <v>1</v>
      </c>
      <c r="G40" s="90" t="s">
        <v>680</v>
      </c>
      <c r="H40" s="90" t="s">
        <v>681</v>
      </c>
      <c r="I40" s="53">
        <v>45421</v>
      </c>
      <c r="J40" s="53">
        <v>45421</v>
      </c>
      <c r="K40" s="90" t="s">
        <v>229</v>
      </c>
      <c r="L40" s="90" t="s">
        <v>230</v>
      </c>
      <c r="M40" s="90" t="s">
        <v>231</v>
      </c>
      <c r="N40" s="72" t="s">
        <v>340</v>
      </c>
      <c r="O40" s="92"/>
    </row>
    <row r="41" spans="1:15" ht="13.5" customHeight="1" x14ac:dyDescent="0.25">
      <c r="A41" s="71">
        <v>40</v>
      </c>
      <c r="B41" s="89" t="s">
        <v>2</v>
      </c>
      <c r="C41" s="21"/>
      <c r="D41" s="21"/>
      <c r="E41" s="20">
        <f>SUM(E28:E40)</f>
        <v>13</v>
      </c>
      <c r="F41" s="20">
        <f>SUM(F28:F40)</f>
        <v>13</v>
      </c>
      <c r="G41" s="90"/>
      <c r="H41" s="90"/>
      <c r="I41" s="50"/>
      <c r="J41" s="90"/>
      <c r="K41" s="90"/>
      <c r="L41" s="90"/>
      <c r="M41" s="90"/>
      <c r="N41" s="72"/>
      <c r="O41" s="92"/>
    </row>
    <row r="42" spans="1:15" ht="25.5" x14ac:dyDescent="0.25">
      <c r="A42" s="71">
        <v>41</v>
      </c>
      <c r="B42" s="106" t="s">
        <v>7</v>
      </c>
      <c r="C42" s="22"/>
      <c r="D42" s="22" t="s">
        <v>114</v>
      </c>
      <c r="E42" s="90">
        <v>1</v>
      </c>
      <c r="F42" s="90"/>
      <c r="G42" s="90"/>
      <c r="H42" s="90"/>
      <c r="I42" s="53"/>
      <c r="J42" s="52"/>
      <c r="K42" s="90"/>
      <c r="L42" s="90"/>
      <c r="M42" s="90"/>
      <c r="N42" s="72"/>
      <c r="O42" s="92"/>
    </row>
    <row r="43" spans="1:15" ht="13.5" customHeight="1" x14ac:dyDescent="0.25">
      <c r="A43" s="71">
        <v>42</v>
      </c>
      <c r="B43" s="106"/>
      <c r="C43" s="22" t="s">
        <v>582</v>
      </c>
      <c r="D43" s="22" t="s">
        <v>115</v>
      </c>
      <c r="E43" s="90">
        <v>1</v>
      </c>
      <c r="F43" s="90">
        <v>1</v>
      </c>
      <c r="G43" s="90" t="s">
        <v>620</v>
      </c>
      <c r="H43" s="90" t="s">
        <v>595</v>
      </c>
      <c r="I43" s="53">
        <v>45392</v>
      </c>
      <c r="J43" s="52">
        <v>45388</v>
      </c>
      <c r="K43" s="90" t="s">
        <v>229</v>
      </c>
      <c r="L43" s="90" t="s">
        <v>230</v>
      </c>
      <c r="M43" s="90" t="s">
        <v>287</v>
      </c>
      <c r="N43" s="74" t="s">
        <v>507</v>
      </c>
      <c r="O43" s="92"/>
    </row>
    <row r="44" spans="1:15" ht="25.5" x14ac:dyDescent="0.25">
      <c r="A44" s="71">
        <v>43</v>
      </c>
      <c r="B44" s="106"/>
      <c r="C44" s="22" t="s">
        <v>532</v>
      </c>
      <c r="D44" s="22" t="s">
        <v>116</v>
      </c>
      <c r="E44" s="90">
        <v>1</v>
      </c>
      <c r="F44" s="90">
        <v>1</v>
      </c>
      <c r="G44" s="90" t="s">
        <v>619</v>
      </c>
      <c r="H44" s="90" t="s">
        <v>596</v>
      </c>
      <c r="I44" s="53">
        <v>45392</v>
      </c>
      <c r="J44" s="52">
        <v>45379</v>
      </c>
      <c r="K44" s="90" t="s">
        <v>229</v>
      </c>
      <c r="L44" s="90" t="s">
        <v>230</v>
      </c>
      <c r="M44" s="90" t="s">
        <v>264</v>
      </c>
      <c r="N44" s="74" t="s">
        <v>507</v>
      </c>
      <c r="O44" s="92"/>
    </row>
    <row r="45" spans="1:15" ht="11.25" customHeight="1" x14ac:dyDescent="0.25">
      <c r="A45" s="71">
        <v>44</v>
      </c>
      <c r="B45" s="106"/>
      <c r="C45" s="22"/>
      <c r="D45" s="22" t="s">
        <v>117</v>
      </c>
      <c r="E45" s="90">
        <v>1</v>
      </c>
      <c r="F45" s="90"/>
      <c r="G45" s="90"/>
      <c r="H45" s="90"/>
      <c r="I45" s="53"/>
      <c r="J45" s="52"/>
      <c r="K45" s="90"/>
      <c r="L45" s="90"/>
      <c r="M45" s="90"/>
      <c r="N45" s="72"/>
      <c r="O45" s="92"/>
    </row>
    <row r="46" spans="1:15" ht="25.5" x14ac:dyDescent="0.25">
      <c r="A46" s="71">
        <v>45</v>
      </c>
      <c r="B46" s="106"/>
      <c r="C46" s="22"/>
      <c r="D46" s="22" t="s">
        <v>118</v>
      </c>
      <c r="E46" s="90">
        <v>1</v>
      </c>
      <c r="F46" s="90"/>
      <c r="G46" s="90"/>
      <c r="H46" s="90"/>
      <c r="I46" s="53"/>
      <c r="J46" s="52"/>
      <c r="K46" s="90"/>
      <c r="L46" s="90"/>
      <c r="M46" s="90"/>
      <c r="N46" s="72"/>
      <c r="O46" s="92"/>
    </row>
    <row r="47" spans="1:15" ht="12.75" customHeight="1" x14ac:dyDescent="0.25">
      <c r="A47" s="71">
        <v>46</v>
      </c>
      <c r="B47" s="106"/>
      <c r="C47" s="22"/>
      <c r="D47" s="22" t="s">
        <v>119</v>
      </c>
      <c r="E47" s="90">
        <v>1</v>
      </c>
      <c r="F47" s="90"/>
      <c r="G47" s="90"/>
      <c r="H47" s="90"/>
      <c r="I47" s="50"/>
      <c r="J47" s="90"/>
      <c r="K47" s="90"/>
      <c r="L47" s="90"/>
      <c r="M47" s="90"/>
      <c r="N47" s="72"/>
      <c r="O47" s="92"/>
    </row>
    <row r="48" spans="1:15" ht="12.75" customHeight="1" x14ac:dyDescent="0.25">
      <c r="A48" s="71">
        <v>47</v>
      </c>
      <c r="B48" s="106"/>
      <c r="C48" s="22"/>
      <c r="D48" s="22" t="s">
        <v>120</v>
      </c>
      <c r="E48" s="90">
        <v>1</v>
      </c>
      <c r="F48" s="90"/>
      <c r="G48" s="90"/>
      <c r="H48" s="90"/>
      <c r="I48" s="50"/>
      <c r="J48" s="90"/>
      <c r="K48" s="90"/>
      <c r="L48" s="90"/>
      <c r="M48" s="90"/>
      <c r="N48" s="72"/>
      <c r="O48" s="92"/>
    </row>
    <row r="49" spans="1:16" ht="12.75" customHeight="1" x14ac:dyDescent="0.25">
      <c r="A49" s="71">
        <v>48</v>
      </c>
      <c r="B49" s="89" t="s">
        <v>2</v>
      </c>
      <c r="C49" s="21"/>
      <c r="D49" s="21"/>
      <c r="E49" s="20">
        <f>SUM(E42:E48)</f>
        <v>7</v>
      </c>
      <c r="F49" s="20">
        <f>SUM(F42:F48)</f>
        <v>2</v>
      </c>
      <c r="G49" s="90"/>
      <c r="H49" s="90"/>
      <c r="I49" s="50"/>
      <c r="J49" s="90"/>
      <c r="K49" s="90"/>
      <c r="L49" s="90"/>
      <c r="M49" s="90"/>
      <c r="N49" s="72"/>
      <c r="O49" s="92"/>
    </row>
    <row r="50" spans="1:16" ht="12.75" customHeight="1" x14ac:dyDescent="0.25">
      <c r="A50" s="71">
        <v>49</v>
      </c>
      <c r="B50" s="89" t="s">
        <v>121</v>
      </c>
      <c r="C50" s="21" t="s">
        <v>265</v>
      </c>
      <c r="D50" s="21" t="s">
        <v>122</v>
      </c>
      <c r="E50" s="91">
        <v>1</v>
      </c>
      <c r="F50" s="91"/>
      <c r="G50" s="90"/>
      <c r="H50" s="90" t="s">
        <v>266</v>
      </c>
      <c r="I50" s="53">
        <v>45225</v>
      </c>
      <c r="J50" s="90"/>
      <c r="K50" s="90"/>
      <c r="L50" s="90"/>
      <c r="M50" s="90"/>
      <c r="N50" s="72"/>
      <c r="O50" s="92"/>
    </row>
    <row r="51" spans="1:16" ht="12.75" customHeight="1" x14ac:dyDescent="0.25">
      <c r="A51" s="71">
        <v>50</v>
      </c>
      <c r="B51" s="89" t="s">
        <v>2</v>
      </c>
      <c r="C51" s="21"/>
      <c r="D51" s="21"/>
      <c r="E51" s="20">
        <f>SUM(E50)</f>
        <v>1</v>
      </c>
      <c r="F51" s="20">
        <f>SUM(F50)</f>
        <v>0</v>
      </c>
      <c r="G51" s="90"/>
      <c r="H51" s="90"/>
      <c r="I51" s="50"/>
      <c r="J51" s="90"/>
      <c r="K51" s="90"/>
      <c r="L51" s="90"/>
      <c r="M51" s="90"/>
      <c r="N51" s="72"/>
      <c r="O51" s="92"/>
    </row>
    <row r="52" spans="1:16" s="54" customFormat="1" ht="12.75" customHeight="1" x14ac:dyDescent="0.25">
      <c r="A52" s="73">
        <v>51</v>
      </c>
      <c r="B52" s="106" t="s">
        <v>74</v>
      </c>
      <c r="C52" s="38" t="s">
        <v>502</v>
      </c>
      <c r="D52" s="38" t="s">
        <v>123</v>
      </c>
      <c r="E52" s="39">
        <v>1</v>
      </c>
      <c r="F52" s="39">
        <v>1</v>
      </c>
      <c r="G52" s="50" t="s">
        <v>503</v>
      </c>
      <c r="H52" s="50" t="s">
        <v>504</v>
      </c>
      <c r="I52" s="53">
        <v>45255</v>
      </c>
      <c r="J52" s="53">
        <v>45255</v>
      </c>
      <c r="K52" s="90" t="s">
        <v>229</v>
      </c>
      <c r="L52" s="50" t="s">
        <v>505</v>
      </c>
      <c r="M52" s="50" t="s">
        <v>506</v>
      </c>
      <c r="N52" s="74" t="s">
        <v>507</v>
      </c>
      <c r="O52" s="62" t="s">
        <v>508</v>
      </c>
      <c r="P52" s="61"/>
    </row>
    <row r="53" spans="1:16" ht="12.75" customHeight="1" x14ac:dyDescent="0.25">
      <c r="A53" s="71">
        <v>52</v>
      </c>
      <c r="B53" s="106"/>
      <c r="C53" s="21" t="s">
        <v>650</v>
      </c>
      <c r="D53" s="21" t="s">
        <v>124</v>
      </c>
      <c r="E53" s="91">
        <v>1</v>
      </c>
      <c r="F53" s="91">
        <v>1</v>
      </c>
      <c r="G53" s="90" t="s">
        <v>651</v>
      </c>
      <c r="H53" s="90" t="s">
        <v>652</v>
      </c>
      <c r="I53" s="53">
        <v>45415</v>
      </c>
      <c r="J53" s="52">
        <v>45402</v>
      </c>
      <c r="K53" s="90" t="s">
        <v>501</v>
      </c>
      <c r="L53" s="90" t="s">
        <v>230</v>
      </c>
      <c r="M53" s="90" t="s">
        <v>320</v>
      </c>
      <c r="N53" s="72"/>
      <c r="O53" s="92"/>
    </row>
    <row r="54" spans="1:16" ht="12.75" customHeight="1" x14ac:dyDescent="0.25">
      <c r="A54" s="71">
        <v>53</v>
      </c>
      <c r="B54" s="89" t="s">
        <v>2</v>
      </c>
      <c r="C54" s="21"/>
      <c r="D54" s="21"/>
      <c r="E54" s="20">
        <f>SUM(E52:E53)</f>
        <v>2</v>
      </c>
      <c r="F54" s="20">
        <f>SUM(F52:F53)</f>
        <v>2</v>
      </c>
      <c r="G54" s="90"/>
      <c r="H54" s="90"/>
      <c r="I54" s="50"/>
      <c r="J54" s="90"/>
      <c r="K54" s="90"/>
      <c r="L54" s="90"/>
      <c r="M54" s="90"/>
      <c r="N54" s="72"/>
      <c r="O54" s="92"/>
    </row>
    <row r="55" spans="1:16" ht="12" customHeight="1" x14ac:dyDescent="0.25">
      <c r="A55" s="71">
        <v>54</v>
      </c>
      <c r="B55" s="106" t="s">
        <v>8</v>
      </c>
      <c r="C55" s="22" t="s">
        <v>572</v>
      </c>
      <c r="D55" s="22" t="s">
        <v>125</v>
      </c>
      <c r="E55" s="90">
        <v>1</v>
      </c>
      <c r="F55" s="90">
        <v>1</v>
      </c>
      <c r="G55" s="90" t="s">
        <v>573</v>
      </c>
      <c r="H55" s="90" t="s">
        <v>447</v>
      </c>
      <c r="I55" s="53">
        <v>45280</v>
      </c>
      <c r="J55" s="52">
        <v>45270</v>
      </c>
      <c r="K55" s="90" t="s">
        <v>229</v>
      </c>
      <c r="L55" s="90" t="s">
        <v>230</v>
      </c>
      <c r="M55" s="90" t="s">
        <v>231</v>
      </c>
      <c r="N55" s="72" t="s">
        <v>340</v>
      </c>
      <c r="O55" s="92"/>
    </row>
    <row r="56" spans="1:16" ht="12" customHeight="1" x14ac:dyDescent="0.25">
      <c r="A56" s="71">
        <v>55</v>
      </c>
      <c r="B56" s="106"/>
      <c r="C56" s="22" t="s">
        <v>572</v>
      </c>
      <c r="D56" s="98" t="s">
        <v>126</v>
      </c>
      <c r="E56" s="98">
        <v>2</v>
      </c>
      <c r="F56" s="90">
        <v>1</v>
      </c>
      <c r="G56" s="90" t="s">
        <v>452</v>
      </c>
      <c r="H56" s="98" t="s">
        <v>324</v>
      </c>
      <c r="I56" s="98"/>
      <c r="J56" s="52">
        <v>45226</v>
      </c>
      <c r="K56" s="90" t="s">
        <v>229</v>
      </c>
      <c r="L56" s="90" t="s">
        <v>230</v>
      </c>
      <c r="M56" s="90" t="s">
        <v>281</v>
      </c>
      <c r="N56" s="72" t="s">
        <v>340</v>
      </c>
      <c r="O56" s="92"/>
    </row>
    <row r="57" spans="1:16" ht="12" customHeight="1" x14ac:dyDescent="0.25">
      <c r="A57" s="71">
        <v>56</v>
      </c>
      <c r="B57" s="106"/>
      <c r="C57" s="22" t="s">
        <v>572</v>
      </c>
      <c r="D57" s="98"/>
      <c r="E57" s="98"/>
      <c r="F57" s="90">
        <v>1</v>
      </c>
      <c r="G57" s="90" t="s">
        <v>453</v>
      </c>
      <c r="H57" s="98"/>
      <c r="I57" s="98"/>
      <c r="J57" s="52">
        <v>45226</v>
      </c>
      <c r="K57" s="90" t="s">
        <v>229</v>
      </c>
      <c r="L57" s="90" t="s">
        <v>261</v>
      </c>
      <c r="M57" s="90" t="s">
        <v>231</v>
      </c>
      <c r="N57" s="72" t="s">
        <v>340</v>
      </c>
      <c r="O57" s="92"/>
    </row>
    <row r="58" spans="1:16" ht="12" customHeight="1" x14ac:dyDescent="0.25">
      <c r="A58" s="71">
        <v>57</v>
      </c>
      <c r="B58" s="106"/>
      <c r="C58" s="22" t="s">
        <v>335</v>
      </c>
      <c r="D58" s="22" t="s">
        <v>127</v>
      </c>
      <c r="E58" s="90">
        <v>1</v>
      </c>
      <c r="F58" s="90">
        <v>1</v>
      </c>
      <c r="G58" s="90" t="s">
        <v>451</v>
      </c>
      <c r="H58" s="98" t="s">
        <v>336</v>
      </c>
      <c r="I58" s="103">
        <v>45261</v>
      </c>
      <c r="J58" s="52">
        <v>45237</v>
      </c>
      <c r="K58" s="90" t="s">
        <v>229</v>
      </c>
      <c r="L58" s="90" t="s">
        <v>230</v>
      </c>
      <c r="M58" s="90" t="s">
        <v>344</v>
      </c>
      <c r="N58" s="72" t="s">
        <v>340</v>
      </c>
      <c r="O58" s="92"/>
    </row>
    <row r="59" spans="1:16" ht="12" customHeight="1" x14ac:dyDescent="0.25">
      <c r="A59" s="71">
        <v>58</v>
      </c>
      <c r="B59" s="106"/>
      <c r="C59" s="22" t="s">
        <v>335</v>
      </c>
      <c r="D59" s="22" t="s">
        <v>128</v>
      </c>
      <c r="E59" s="90">
        <v>1</v>
      </c>
      <c r="F59" s="90">
        <v>1</v>
      </c>
      <c r="G59" s="90" t="s">
        <v>493</v>
      </c>
      <c r="H59" s="98"/>
      <c r="I59" s="103"/>
      <c r="J59" s="52">
        <v>45253</v>
      </c>
      <c r="K59" s="90" t="s">
        <v>229</v>
      </c>
      <c r="L59" s="90" t="s">
        <v>230</v>
      </c>
      <c r="M59" s="90" t="s">
        <v>287</v>
      </c>
      <c r="N59" s="72" t="s">
        <v>340</v>
      </c>
      <c r="O59" s="92"/>
    </row>
    <row r="60" spans="1:16" ht="12" customHeight="1" x14ac:dyDescent="0.25">
      <c r="A60" s="71">
        <v>59</v>
      </c>
      <c r="B60" s="106"/>
      <c r="C60" s="22" t="s">
        <v>321</v>
      </c>
      <c r="D60" s="22" t="s">
        <v>129</v>
      </c>
      <c r="E60" s="90">
        <v>1</v>
      </c>
      <c r="F60" s="90">
        <v>1</v>
      </c>
      <c r="G60" s="90" t="s">
        <v>322</v>
      </c>
      <c r="H60" s="90" t="s">
        <v>322</v>
      </c>
      <c r="I60" s="53">
        <v>45242</v>
      </c>
      <c r="J60" s="52">
        <v>45222</v>
      </c>
      <c r="K60" s="90" t="s">
        <v>229</v>
      </c>
      <c r="L60" s="90" t="s">
        <v>261</v>
      </c>
      <c r="M60" s="90" t="s">
        <v>307</v>
      </c>
      <c r="N60" s="72" t="s">
        <v>340</v>
      </c>
      <c r="O60" s="92"/>
    </row>
    <row r="61" spans="1:16" ht="12" customHeight="1" x14ac:dyDescent="0.25">
      <c r="A61" s="71">
        <v>60</v>
      </c>
      <c r="B61" s="106"/>
      <c r="C61" s="22" t="s">
        <v>323</v>
      </c>
      <c r="D61" s="22" t="s">
        <v>130</v>
      </c>
      <c r="E61" s="90">
        <v>1</v>
      </c>
      <c r="F61" s="90">
        <v>1</v>
      </c>
      <c r="G61" s="90" t="s">
        <v>454</v>
      </c>
      <c r="H61" s="98" t="s">
        <v>444</v>
      </c>
      <c r="I61" s="98"/>
      <c r="J61" s="52">
        <v>45244</v>
      </c>
      <c r="K61" s="90" t="s">
        <v>229</v>
      </c>
      <c r="L61" s="90" t="s">
        <v>230</v>
      </c>
      <c r="M61" s="90" t="s">
        <v>264</v>
      </c>
      <c r="N61" s="72" t="s">
        <v>340</v>
      </c>
      <c r="O61" s="92"/>
    </row>
    <row r="62" spans="1:16" ht="12" customHeight="1" x14ac:dyDescent="0.25">
      <c r="A62" s="71">
        <v>61</v>
      </c>
      <c r="B62" s="106"/>
      <c r="C62" s="22" t="s">
        <v>323</v>
      </c>
      <c r="D62" s="22" t="s">
        <v>131</v>
      </c>
      <c r="E62" s="90">
        <v>1</v>
      </c>
      <c r="F62" s="90">
        <v>1</v>
      </c>
      <c r="G62" s="90" t="s">
        <v>455</v>
      </c>
      <c r="H62" s="98"/>
      <c r="I62" s="98"/>
      <c r="J62" s="52">
        <v>45245</v>
      </c>
      <c r="K62" s="90" t="s">
        <v>229</v>
      </c>
      <c r="L62" s="90" t="s">
        <v>230</v>
      </c>
      <c r="M62" s="90" t="s">
        <v>281</v>
      </c>
      <c r="N62" s="72" t="s">
        <v>340</v>
      </c>
      <c r="O62" s="92"/>
    </row>
    <row r="63" spans="1:16" ht="12" customHeight="1" x14ac:dyDescent="0.25">
      <c r="A63" s="71">
        <v>62</v>
      </c>
      <c r="B63" s="106"/>
      <c r="C63" s="22" t="s">
        <v>334</v>
      </c>
      <c r="D63" s="22" t="s">
        <v>132</v>
      </c>
      <c r="E63" s="90">
        <v>1</v>
      </c>
      <c r="F63" s="90">
        <v>1</v>
      </c>
      <c r="G63" s="90" t="s">
        <v>618</v>
      </c>
      <c r="H63" s="90" t="s">
        <v>613</v>
      </c>
      <c r="I63" s="53">
        <v>45399</v>
      </c>
      <c r="J63" s="52">
        <v>45379</v>
      </c>
      <c r="K63" s="90" t="s">
        <v>229</v>
      </c>
      <c r="L63" s="90" t="s">
        <v>230</v>
      </c>
      <c r="M63" s="90" t="s">
        <v>307</v>
      </c>
      <c r="N63" s="72" t="s">
        <v>340</v>
      </c>
      <c r="O63" s="92"/>
    </row>
    <row r="64" spans="1:16" ht="12" customHeight="1" x14ac:dyDescent="0.25">
      <c r="A64" s="71">
        <v>63</v>
      </c>
      <c r="B64" s="106"/>
      <c r="C64" s="22" t="s">
        <v>448</v>
      </c>
      <c r="D64" s="22" t="s">
        <v>133</v>
      </c>
      <c r="E64" s="90">
        <v>1</v>
      </c>
      <c r="F64" s="90">
        <v>1</v>
      </c>
      <c r="G64" s="90" t="s">
        <v>499</v>
      </c>
      <c r="H64" s="98" t="s">
        <v>449</v>
      </c>
      <c r="I64" s="98"/>
      <c r="J64" s="52">
        <v>45255</v>
      </c>
      <c r="K64" s="90" t="s">
        <v>497</v>
      </c>
      <c r="L64" s="90" t="s">
        <v>230</v>
      </c>
      <c r="M64" s="90" t="s">
        <v>281</v>
      </c>
      <c r="N64" s="72" t="s">
        <v>498</v>
      </c>
      <c r="O64" s="92"/>
    </row>
    <row r="65" spans="1:15" ht="12" customHeight="1" x14ac:dyDescent="0.25">
      <c r="A65" s="71">
        <v>64</v>
      </c>
      <c r="B65" s="106"/>
      <c r="C65" s="22" t="s">
        <v>448</v>
      </c>
      <c r="D65" s="22" t="s">
        <v>134</v>
      </c>
      <c r="E65" s="90">
        <v>1</v>
      </c>
      <c r="F65" s="90">
        <v>1</v>
      </c>
      <c r="G65" s="90" t="s">
        <v>496</v>
      </c>
      <c r="H65" s="98"/>
      <c r="I65" s="98"/>
      <c r="J65" s="52">
        <v>45254</v>
      </c>
      <c r="K65" s="90" t="s">
        <v>497</v>
      </c>
      <c r="L65" s="90" t="s">
        <v>230</v>
      </c>
      <c r="M65" s="90" t="s">
        <v>231</v>
      </c>
      <c r="N65" s="72" t="s">
        <v>498</v>
      </c>
      <c r="O65" s="92"/>
    </row>
    <row r="66" spans="1:15" ht="12" customHeight="1" x14ac:dyDescent="0.25">
      <c r="A66" s="71">
        <v>65</v>
      </c>
      <c r="B66" s="106"/>
      <c r="C66" s="22" t="s">
        <v>337</v>
      </c>
      <c r="D66" s="22" t="s">
        <v>135</v>
      </c>
      <c r="E66" s="90">
        <v>1</v>
      </c>
      <c r="F66" s="90">
        <v>1</v>
      </c>
      <c r="G66" s="90" t="s">
        <v>500</v>
      </c>
      <c r="H66" s="90" t="s">
        <v>338</v>
      </c>
      <c r="I66" s="53">
        <v>45253</v>
      </c>
      <c r="J66" s="52">
        <v>45252</v>
      </c>
      <c r="K66" s="90" t="s">
        <v>501</v>
      </c>
      <c r="L66" s="90" t="s">
        <v>230</v>
      </c>
      <c r="M66" s="90" t="s">
        <v>287</v>
      </c>
      <c r="N66" s="72" t="s">
        <v>498</v>
      </c>
      <c r="O66" s="92"/>
    </row>
    <row r="67" spans="1:15" ht="12" customHeight="1" x14ac:dyDescent="0.25">
      <c r="A67" s="71">
        <v>66</v>
      </c>
      <c r="B67" s="106"/>
      <c r="C67" s="22" t="s">
        <v>241</v>
      </c>
      <c r="D67" s="22" t="s">
        <v>136</v>
      </c>
      <c r="E67" s="90">
        <v>1</v>
      </c>
      <c r="F67" s="90">
        <v>1</v>
      </c>
      <c r="G67" s="90" t="s">
        <v>225</v>
      </c>
      <c r="H67" s="90" t="s">
        <v>225</v>
      </c>
      <c r="I67" s="53" t="s">
        <v>237</v>
      </c>
      <c r="J67" s="52">
        <v>45203</v>
      </c>
      <c r="K67" s="90" t="s">
        <v>260</v>
      </c>
      <c r="L67" s="90" t="s">
        <v>230</v>
      </c>
      <c r="M67" s="90" t="s">
        <v>339</v>
      </c>
      <c r="N67" s="72" t="s">
        <v>340</v>
      </c>
      <c r="O67" s="92"/>
    </row>
    <row r="68" spans="1:15" ht="12" customHeight="1" x14ac:dyDescent="0.25">
      <c r="A68" s="71">
        <v>67</v>
      </c>
      <c r="B68" s="106"/>
      <c r="C68" s="22" t="s">
        <v>334</v>
      </c>
      <c r="D68" s="22" t="s">
        <v>137</v>
      </c>
      <c r="E68" s="90">
        <v>1</v>
      </c>
      <c r="F68" s="90">
        <v>1</v>
      </c>
      <c r="G68" s="90" t="s">
        <v>627</v>
      </c>
      <c r="H68" s="90" t="s">
        <v>613</v>
      </c>
      <c r="I68" s="53">
        <v>45399</v>
      </c>
      <c r="J68" s="52">
        <v>45390</v>
      </c>
      <c r="K68" s="90" t="s">
        <v>229</v>
      </c>
      <c r="L68" s="90" t="s">
        <v>230</v>
      </c>
      <c r="M68" s="90" t="s">
        <v>307</v>
      </c>
      <c r="N68" s="72" t="s">
        <v>340</v>
      </c>
      <c r="O68" s="92"/>
    </row>
    <row r="69" spans="1:15" ht="12" customHeight="1" x14ac:dyDescent="0.25">
      <c r="A69" s="71">
        <v>68</v>
      </c>
      <c r="B69" s="106"/>
      <c r="C69" s="22" t="s">
        <v>445</v>
      </c>
      <c r="D69" s="22" t="s">
        <v>138</v>
      </c>
      <c r="E69" s="90">
        <v>1</v>
      </c>
      <c r="F69" s="90">
        <v>1</v>
      </c>
      <c r="G69" s="90" t="s">
        <v>494</v>
      </c>
      <c r="H69" s="90" t="s">
        <v>446</v>
      </c>
      <c r="I69" s="53">
        <v>45283</v>
      </c>
      <c r="J69" s="52">
        <v>45257</v>
      </c>
      <c r="K69" s="90" t="s">
        <v>229</v>
      </c>
      <c r="L69" s="90" t="s">
        <v>230</v>
      </c>
      <c r="M69" s="90" t="s">
        <v>344</v>
      </c>
      <c r="N69" s="72" t="s">
        <v>495</v>
      </c>
      <c r="O69" s="92"/>
    </row>
    <row r="70" spans="1:15" ht="12" customHeight="1" x14ac:dyDescent="0.25">
      <c r="A70" s="71">
        <v>69</v>
      </c>
      <c r="B70" s="106"/>
      <c r="C70" s="22" t="s">
        <v>332</v>
      </c>
      <c r="D70" s="22" t="s">
        <v>139</v>
      </c>
      <c r="E70" s="90">
        <v>1</v>
      </c>
      <c r="F70" s="90">
        <v>1</v>
      </c>
      <c r="G70" s="90" t="s">
        <v>450</v>
      </c>
      <c r="H70" s="90" t="s">
        <v>333</v>
      </c>
      <c r="I70" s="53">
        <v>45254</v>
      </c>
      <c r="J70" s="52">
        <v>45243</v>
      </c>
      <c r="K70" s="90" t="s">
        <v>229</v>
      </c>
      <c r="L70" s="90" t="s">
        <v>230</v>
      </c>
      <c r="M70" s="90" t="s">
        <v>344</v>
      </c>
      <c r="N70" s="72" t="s">
        <v>340</v>
      </c>
      <c r="O70" s="92"/>
    </row>
    <row r="71" spans="1:15" ht="12" customHeight="1" x14ac:dyDescent="0.25">
      <c r="A71" s="71">
        <v>70</v>
      </c>
      <c r="B71" s="89" t="s">
        <v>2</v>
      </c>
      <c r="C71" s="21"/>
      <c r="D71" s="21"/>
      <c r="E71" s="20">
        <f>SUM(E55:E70)</f>
        <v>16</v>
      </c>
      <c r="F71" s="20">
        <f>SUM(F55:F70)</f>
        <v>16</v>
      </c>
      <c r="G71" s="89"/>
      <c r="H71" s="90"/>
      <c r="I71" s="50"/>
      <c r="J71" s="90"/>
      <c r="K71" s="90"/>
      <c r="L71" s="90"/>
      <c r="M71" s="90"/>
      <c r="N71" s="72"/>
      <c r="O71" s="92"/>
    </row>
    <row r="72" spans="1:15" ht="24.75" customHeight="1" x14ac:dyDescent="0.25">
      <c r="A72" s="71">
        <v>71</v>
      </c>
      <c r="B72" s="89" t="s">
        <v>140</v>
      </c>
      <c r="C72" s="21" t="s">
        <v>351</v>
      </c>
      <c r="D72" s="21" t="s">
        <v>141</v>
      </c>
      <c r="E72" s="91">
        <v>1</v>
      </c>
      <c r="F72" s="91"/>
      <c r="G72" s="89"/>
      <c r="H72" s="90" t="s">
        <v>350</v>
      </c>
      <c r="I72" s="53">
        <v>45218</v>
      </c>
      <c r="J72" s="90"/>
      <c r="K72" s="90"/>
      <c r="L72" s="90"/>
      <c r="M72" s="90"/>
      <c r="N72" s="72"/>
      <c r="O72" s="92"/>
    </row>
    <row r="73" spans="1:15" ht="12" customHeight="1" x14ac:dyDescent="0.25">
      <c r="A73" s="71">
        <v>72</v>
      </c>
      <c r="B73" s="89" t="s">
        <v>2</v>
      </c>
      <c r="C73" s="21"/>
      <c r="D73" s="21"/>
      <c r="E73" s="20">
        <f>SUM(E72)</f>
        <v>1</v>
      </c>
      <c r="F73" s="20">
        <f>SUM(F72)</f>
        <v>0</v>
      </c>
      <c r="G73" s="89"/>
      <c r="H73" s="90"/>
      <c r="I73" s="50"/>
      <c r="J73" s="90"/>
      <c r="K73" s="90"/>
      <c r="L73" s="90"/>
      <c r="M73" s="90"/>
      <c r="N73" s="72"/>
      <c r="O73" s="92"/>
    </row>
    <row r="74" spans="1:15" ht="12" customHeight="1" x14ac:dyDescent="0.25">
      <c r="A74" s="71">
        <v>73</v>
      </c>
      <c r="B74" s="106" t="s">
        <v>142</v>
      </c>
      <c r="C74" s="21" t="s">
        <v>427</v>
      </c>
      <c r="D74" s="21" t="s">
        <v>143</v>
      </c>
      <c r="E74" s="91">
        <v>1</v>
      </c>
      <c r="F74" s="91">
        <v>1</v>
      </c>
      <c r="G74" s="90" t="s">
        <v>429</v>
      </c>
      <c r="H74" s="90" t="s">
        <v>428</v>
      </c>
      <c r="I74" s="53">
        <v>45272</v>
      </c>
      <c r="J74" s="52">
        <v>45244</v>
      </c>
      <c r="K74" s="90" t="s">
        <v>229</v>
      </c>
      <c r="L74" s="90" t="s">
        <v>230</v>
      </c>
      <c r="M74" s="90" t="s">
        <v>320</v>
      </c>
      <c r="N74" s="72" t="s">
        <v>302</v>
      </c>
      <c r="O74" s="92"/>
    </row>
    <row r="75" spans="1:15" ht="12" customHeight="1" x14ac:dyDescent="0.25">
      <c r="A75" s="71">
        <v>74</v>
      </c>
      <c r="B75" s="106"/>
      <c r="C75" s="21" t="s">
        <v>664</v>
      </c>
      <c r="D75" s="21" t="s">
        <v>144</v>
      </c>
      <c r="E75" s="91">
        <v>1</v>
      </c>
      <c r="F75" s="91">
        <v>1</v>
      </c>
      <c r="G75" s="90" t="s">
        <v>662</v>
      </c>
      <c r="H75" s="90" t="s">
        <v>663</v>
      </c>
      <c r="I75" s="53">
        <v>45421</v>
      </c>
      <c r="J75" s="52">
        <v>45409</v>
      </c>
      <c r="K75" s="90" t="s">
        <v>229</v>
      </c>
      <c r="L75" s="90" t="s">
        <v>230</v>
      </c>
      <c r="M75" s="90" t="s">
        <v>264</v>
      </c>
      <c r="N75" s="72" t="s">
        <v>302</v>
      </c>
      <c r="O75" s="92"/>
    </row>
    <row r="76" spans="1:15" ht="12" customHeight="1" x14ac:dyDescent="0.25">
      <c r="A76" s="71">
        <v>75</v>
      </c>
      <c r="B76" s="89" t="s">
        <v>2</v>
      </c>
      <c r="C76" s="21"/>
      <c r="D76" s="21"/>
      <c r="E76" s="20">
        <f>SUM(E74,E75)</f>
        <v>2</v>
      </c>
      <c r="F76" s="20">
        <f>SUM(F74,F75)</f>
        <v>2</v>
      </c>
      <c r="G76" s="89"/>
      <c r="H76" s="90"/>
      <c r="I76" s="50"/>
      <c r="J76" s="90"/>
      <c r="K76" s="90"/>
      <c r="L76" s="90"/>
      <c r="M76" s="90"/>
      <c r="N76" s="72"/>
      <c r="O76" s="92"/>
    </row>
    <row r="77" spans="1:15" ht="12" customHeight="1" x14ac:dyDescent="0.25">
      <c r="A77" s="71">
        <v>76</v>
      </c>
      <c r="B77" s="106" t="s">
        <v>9</v>
      </c>
      <c r="C77" s="22" t="s">
        <v>466</v>
      </c>
      <c r="D77" s="22" t="s">
        <v>149</v>
      </c>
      <c r="E77" s="90">
        <v>1</v>
      </c>
      <c r="F77" s="90">
        <v>1</v>
      </c>
      <c r="G77" s="90" t="s">
        <v>632</v>
      </c>
      <c r="H77" s="91" t="s">
        <v>599</v>
      </c>
      <c r="I77" s="55">
        <v>45400</v>
      </c>
      <c r="J77" s="52">
        <v>45390</v>
      </c>
      <c r="K77" s="90" t="s">
        <v>229</v>
      </c>
      <c r="L77" s="90" t="s">
        <v>230</v>
      </c>
      <c r="M77" s="90" t="s">
        <v>320</v>
      </c>
      <c r="N77" s="72" t="s">
        <v>507</v>
      </c>
      <c r="O77" s="92"/>
    </row>
    <row r="78" spans="1:15" ht="12" customHeight="1" x14ac:dyDescent="0.25">
      <c r="A78" s="71">
        <v>77</v>
      </c>
      <c r="B78" s="106"/>
      <c r="C78" s="22" t="s">
        <v>515</v>
      </c>
      <c r="D78" s="22" t="s">
        <v>150</v>
      </c>
      <c r="E78" s="90">
        <v>1</v>
      </c>
      <c r="F78" s="90">
        <v>1</v>
      </c>
      <c r="G78" s="90" t="s">
        <v>524</v>
      </c>
      <c r="H78" s="91" t="s">
        <v>516</v>
      </c>
      <c r="I78" s="55">
        <v>45289</v>
      </c>
      <c r="J78" s="52">
        <v>45261</v>
      </c>
      <c r="K78" s="90" t="s">
        <v>229</v>
      </c>
      <c r="L78" s="90" t="s">
        <v>230</v>
      </c>
      <c r="M78" s="90" t="s">
        <v>320</v>
      </c>
      <c r="N78" s="72" t="s">
        <v>340</v>
      </c>
      <c r="O78" s="92"/>
    </row>
    <row r="79" spans="1:15" ht="12" customHeight="1" x14ac:dyDescent="0.25">
      <c r="A79" s="71">
        <v>78</v>
      </c>
      <c r="B79" s="106"/>
      <c r="C79" s="22" t="s">
        <v>515</v>
      </c>
      <c r="D79" s="22" t="s">
        <v>151</v>
      </c>
      <c r="E79" s="90">
        <v>1</v>
      </c>
      <c r="F79" s="90">
        <v>1</v>
      </c>
      <c r="G79" s="90" t="s">
        <v>631</v>
      </c>
      <c r="H79" s="90" t="s">
        <v>616</v>
      </c>
      <c r="I79" s="53">
        <v>45416</v>
      </c>
      <c r="J79" s="52">
        <v>45394</v>
      </c>
      <c r="K79" s="90" t="s">
        <v>229</v>
      </c>
      <c r="L79" s="90" t="s">
        <v>230</v>
      </c>
      <c r="M79" s="90" t="s">
        <v>326</v>
      </c>
      <c r="N79" s="72" t="s">
        <v>340</v>
      </c>
      <c r="O79" s="92"/>
    </row>
    <row r="80" spans="1:15" ht="26.25" customHeight="1" x14ac:dyDescent="0.25">
      <c r="A80" s="71">
        <v>79</v>
      </c>
      <c r="B80" s="106"/>
      <c r="C80" s="22" t="s">
        <v>600</v>
      </c>
      <c r="D80" s="22" t="s">
        <v>152</v>
      </c>
      <c r="E80" s="90">
        <v>1</v>
      </c>
      <c r="F80" s="90">
        <v>1</v>
      </c>
      <c r="G80" s="90" t="s">
        <v>633</v>
      </c>
      <c r="H80" s="90" t="s">
        <v>601</v>
      </c>
      <c r="I80" s="53">
        <v>45400</v>
      </c>
      <c r="J80" s="52">
        <v>45386</v>
      </c>
      <c r="K80" s="90" t="s">
        <v>229</v>
      </c>
      <c r="L80" s="90" t="s">
        <v>230</v>
      </c>
      <c r="M80" s="90" t="s">
        <v>634</v>
      </c>
      <c r="N80" s="72" t="s">
        <v>507</v>
      </c>
      <c r="O80" s="92"/>
    </row>
    <row r="81" spans="1:15" ht="12" customHeight="1" x14ac:dyDescent="0.25">
      <c r="A81" s="71">
        <v>80</v>
      </c>
      <c r="B81" s="106"/>
      <c r="C81" s="22" t="s">
        <v>517</v>
      </c>
      <c r="D81" s="22" t="s">
        <v>153</v>
      </c>
      <c r="E81" s="90">
        <v>1</v>
      </c>
      <c r="F81" s="90">
        <v>1</v>
      </c>
      <c r="G81" s="90" t="s">
        <v>660</v>
      </c>
      <c r="H81" s="90" t="s">
        <v>628</v>
      </c>
      <c r="I81" s="53">
        <v>45422</v>
      </c>
      <c r="J81" s="52">
        <v>45414</v>
      </c>
      <c r="K81" s="90" t="s">
        <v>229</v>
      </c>
      <c r="L81" s="90" t="s">
        <v>230</v>
      </c>
      <c r="M81" s="90" t="s">
        <v>659</v>
      </c>
      <c r="N81" s="74"/>
      <c r="O81" s="92"/>
    </row>
    <row r="82" spans="1:15" ht="27" customHeight="1" x14ac:dyDescent="0.25">
      <c r="A82" s="71">
        <v>81</v>
      </c>
      <c r="B82" s="106"/>
      <c r="C82" s="22" t="s">
        <v>463</v>
      </c>
      <c r="D82" s="22" t="s">
        <v>154</v>
      </c>
      <c r="E82" s="90">
        <v>1</v>
      </c>
      <c r="F82" s="90">
        <v>1</v>
      </c>
      <c r="G82" s="90" t="s">
        <v>657</v>
      </c>
      <c r="H82" s="90" t="s">
        <v>605</v>
      </c>
      <c r="I82" s="53">
        <v>45408</v>
      </c>
      <c r="J82" s="52">
        <v>45406</v>
      </c>
      <c r="K82" s="90" t="s">
        <v>229</v>
      </c>
      <c r="L82" s="90" t="s">
        <v>230</v>
      </c>
      <c r="M82" s="90" t="s">
        <v>264</v>
      </c>
      <c r="N82" s="74"/>
      <c r="O82" s="92"/>
    </row>
    <row r="83" spans="1:15" ht="12" customHeight="1" x14ac:dyDescent="0.25">
      <c r="A83" s="71">
        <v>82</v>
      </c>
      <c r="B83" s="106"/>
      <c r="C83" s="22" t="s">
        <v>518</v>
      </c>
      <c r="D83" s="22" t="s">
        <v>155</v>
      </c>
      <c r="E83" s="90">
        <v>1</v>
      </c>
      <c r="F83" s="90">
        <v>1</v>
      </c>
      <c r="G83" s="90" t="s">
        <v>658</v>
      </c>
      <c r="H83" s="90" t="s">
        <v>607</v>
      </c>
      <c r="I83" s="53">
        <v>45409</v>
      </c>
      <c r="J83" s="52">
        <v>45409</v>
      </c>
      <c r="K83" s="90" t="s">
        <v>229</v>
      </c>
      <c r="L83" s="90" t="s">
        <v>230</v>
      </c>
      <c r="M83" s="90" t="s">
        <v>320</v>
      </c>
      <c r="N83" s="74"/>
      <c r="O83" s="92"/>
    </row>
    <row r="84" spans="1:15" ht="12" customHeight="1" x14ac:dyDescent="0.25">
      <c r="A84" s="71">
        <v>83</v>
      </c>
      <c r="B84" s="106"/>
      <c r="C84" s="22" t="s">
        <v>463</v>
      </c>
      <c r="D84" s="22" t="s">
        <v>156</v>
      </c>
      <c r="E84" s="90">
        <v>1</v>
      </c>
      <c r="F84" s="90">
        <v>1</v>
      </c>
      <c r="G84" s="90" t="s">
        <v>608</v>
      </c>
      <c r="H84" s="90" t="s">
        <v>602</v>
      </c>
      <c r="I84" s="53">
        <v>45396</v>
      </c>
      <c r="J84" s="52">
        <v>45366</v>
      </c>
      <c r="K84" s="90" t="s">
        <v>229</v>
      </c>
      <c r="L84" s="90" t="s">
        <v>230</v>
      </c>
      <c r="M84" s="90" t="s">
        <v>264</v>
      </c>
      <c r="N84" s="74"/>
      <c r="O84" s="92"/>
    </row>
    <row r="85" spans="1:15" ht="12" customHeight="1" x14ac:dyDescent="0.25">
      <c r="A85" s="71">
        <v>84</v>
      </c>
      <c r="B85" s="106"/>
      <c r="C85" s="22" t="s">
        <v>460</v>
      </c>
      <c r="D85" s="22" t="s">
        <v>528</v>
      </c>
      <c r="E85" s="90">
        <v>1</v>
      </c>
      <c r="F85" s="90">
        <v>1</v>
      </c>
      <c r="G85" s="90" t="s">
        <v>529</v>
      </c>
      <c r="H85" s="90" t="s">
        <v>465</v>
      </c>
      <c r="I85" s="53">
        <v>45261</v>
      </c>
      <c r="J85" s="52">
        <v>45261</v>
      </c>
      <c r="K85" s="90" t="s">
        <v>260</v>
      </c>
      <c r="L85" s="90" t="s">
        <v>362</v>
      </c>
      <c r="M85" s="90" t="s">
        <v>320</v>
      </c>
      <c r="N85" s="74"/>
      <c r="O85" s="92"/>
    </row>
    <row r="86" spans="1:15" ht="12" customHeight="1" x14ac:dyDescent="0.25">
      <c r="A86" s="71">
        <v>85</v>
      </c>
      <c r="B86" s="106"/>
      <c r="C86" s="22" t="s">
        <v>460</v>
      </c>
      <c r="D86" s="22" t="s">
        <v>519</v>
      </c>
      <c r="E86" s="90">
        <v>1</v>
      </c>
      <c r="F86" s="90">
        <v>1</v>
      </c>
      <c r="G86" s="90" t="s">
        <v>578</v>
      </c>
      <c r="H86" s="90" t="s">
        <v>577</v>
      </c>
      <c r="I86" s="53">
        <v>45317</v>
      </c>
      <c r="J86" s="52">
        <v>45288</v>
      </c>
      <c r="K86" s="90" t="s">
        <v>260</v>
      </c>
      <c r="L86" s="90" t="s">
        <v>362</v>
      </c>
      <c r="M86" s="90" t="s">
        <v>287</v>
      </c>
      <c r="N86" s="74"/>
      <c r="O86" s="92"/>
    </row>
    <row r="87" spans="1:15" ht="12" customHeight="1" x14ac:dyDescent="0.25">
      <c r="A87" s="71">
        <v>86</v>
      </c>
      <c r="B87" s="106"/>
      <c r="C87" s="22" t="s">
        <v>461</v>
      </c>
      <c r="D87" s="22" t="s">
        <v>157</v>
      </c>
      <c r="E87" s="90">
        <v>1</v>
      </c>
      <c r="F87" s="90">
        <v>1</v>
      </c>
      <c r="G87" s="90" t="s">
        <v>580</v>
      </c>
      <c r="H87" s="90" t="s">
        <v>462</v>
      </c>
      <c r="I87" s="53">
        <v>45275</v>
      </c>
      <c r="J87" s="52">
        <v>45274</v>
      </c>
      <c r="K87" s="90" t="s">
        <v>229</v>
      </c>
      <c r="L87" s="90" t="s">
        <v>230</v>
      </c>
      <c r="M87" s="90" t="s">
        <v>307</v>
      </c>
      <c r="N87" s="72" t="s">
        <v>340</v>
      </c>
      <c r="O87" s="92"/>
    </row>
    <row r="88" spans="1:15" ht="12" customHeight="1" x14ac:dyDescent="0.25">
      <c r="A88" s="71">
        <v>87</v>
      </c>
      <c r="B88" s="106"/>
      <c r="C88" s="22" t="s">
        <v>525</v>
      </c>
      <c r="D88" s="22" t="s">
        <v>158</v>
      </c>
      <c r="E88" s="90">
        <v>1</v>
      </c>
      <c r="F88" s="90">
        <v>1</v>
      </c>
      <c r="G88" s="90" t="s">
        <v>526</v>
      </c>
      <c r="H88" s="90" t="s">
        <v>527</v>
      </c>
      <c r="I88" s="53">
        <v>45284</v>
      </c>
      <c r="J88" s="52">
        <v>45258</v>
      </c>
      <c r="K88" s="90" t="s">
        <v>229</v>
      </c>
      <c r="L88" s="90" t="s">
        <v>230</v>
      </c>
      <c r="M88" s="90" t="s">
        <v>307</v>
      </c>
      <c r="N88" s="74"/>
      <c r="O88" s="92"/>
    </row>
    <row r="89" spans="1:15" ht="12" customHeight="1" x14ac:dyDescent="0.25">
      <c r="A89" s="71">
        <v>88</v>
      </c>
      <c r="B89" s="106"/>
      <c r="C89" s="22" t="s">
        <v>467</v>
      </c>
      <c r="D89" s="22" t="s">
        <v>159</v>
      </c>
      <c r="E89" s="90">
        <v>1</v>
      </c>
      <c r="F89" s="90">
        <v>1</v>
      </c>
      <c r="G89" s="90" t="s">
        <v>469</v>
      </c>
      <c r="H89" s="90" t="s">
        <v>468</v>
      </c>
      <c r="I89" s="53">
        <v>45242</v>
      </c>
      <c r="J89" s="52">
        <v>45226</v>
      </c>
      <c r="K89" s="90" t="s">
        <v>229</v>
      </c>
      <c r="L89" s="90" t="s">
        <v>230</v>
      </c>
      <c r="M89" s="90" t="s">
        <v>287</v>
      </c>
      <c r="N89" s="74"/>
      <c r="O89" s="92"/>
    </row>
    <row r="90" spans="1:15" ht="12" customHeight="1" x14ac:dyDescent="0.25">
      <c r="A90" s="71">
        <v>89</v>
      </c>
      <c r="B90" s="106"/>
      <c r="C90" s="22" t="s">
        <v>460</v>
      </c>
      <c r="D90" s="22" t="s">
        <v>160</v>
      </c>
      <c r="E90" s="90">
        <v>1</v>
      </c>
      <c r="F90" s="90">
        <v>1</v>
      </c>
      <c r="G90" s="90" t="s">
        <v>640</v>
      </c>
      <c r="H90" s="90" t="s">
        <v>617</v>
      </c>
      <c r="I90" s="53">
        <v>45414</v>
      </c>
      <c r="J90" s="52">
        <v>45395</v>
      </c>
      <c r="K90" s="90" t="s">
        <v>260</v>
      </c>
      <c r="L90" s="90" t="s">
        <v>230</v>
      </c>
      <c r="M90" s="90" t="s">
        <v>281</v>
      </c>
      <c r="N90" s="74"/>
      <c r="O90" s="92"/>
    </row>
    <row r="91" spans="1:15" ht="12" customHeight="1" x14ac:dyDescent="0.25">
      <c r="A91" s="71">
        <v>90</v>
      </c>
      <c r="B91" s="106"/>
      <c r="C91" s="22" t="s">
        <v>459</v>
      </c>
      <c r="D91" s="22" t="s">
        <v>161</v>
      </c>
      <c r="E91" s="90">
        <v>1</v>
      </c>
      <c r="F91" s="90"/>
      <c r="G91" s="89"/>
      <c r="H91" s="90" t="s">
        <v>661</v>
      </c>
      <c r="I91" s="53">
        <v>45441</v>
      </c>
      <c r="J91" s="52"/>
      <c r="K91" s="90"/>
      <c r="L91" s="90"/>
      <c r="M91" s="90"/>
      <c r="N91" s="74"/>
      <c r="O91" s="92"/>
    </row>
    <row r="92" spans="1:15" ht="12" customHeight="1" x14ac:dyDescent="0.25">
      <c r="A92" s="71">
        <v>91</v>
      </c>
      <c r="B92" s="106"/>
      <c r="C92" s="22" t="s">
        <v>460</v>
      </c>
      <c r="D92" s="22" t="s">
        <v>162</v>
      </c>
      <c r="E92" s="90">
        <v>1</v>
      </c>
      <c r="F92" s="50">
        <v>1</v>
      </c>
      <c r="G92" s="50" t="s">
        <v>639</v>
      </c>
      <c r="H92" s="90" t="s">
        <v>617</v>
      </c>
      <c r="I92" s="53">
        <v>45414</v>
      </c>
      <c r="J92" s="53">
        <v>45398</v>
      </c>
      <c r="K92" s="90" t="s">
        <v>260</v>
      </c>
      <c r="L92" s="90" t="s">
        <v>230</v>
      </c>
      <c r="M92" s="90" t="s">
        <v>264</v>
      </c>
      <c r="N92" s="74"/>
      <c r="O92" s="92"/>
    </row>
    <row r="93" spans="1:15" ht="12" customHeight="1" x14ac:dyDescent="0.25">
      <c r="A93" s="71">
        <v>92</v>
      </c>
      <c r="B93" s="106"/>
      <c r="C93" s="22" t="s">
        <v>470</v>
      </c>
      <c r="D93" s="22" t="s">
        <v>163</v>
      </c>
      <c r="E93" s="90">
        <v>1</v>
      </c>
      <c r="F93" s="50">
        <v>1</v>
      </c>
      <c r="G93" s="90" t="s">
        <v>472</v>
      </c>
      <c r="H93" s="90" t="s">
        <v>471</v>
      </c>
      <c r="I93" s="53">
        <v>45270</v>
      </c>
      <c r="J93" s="52">
        <v>45243</v>
      </c>
      <c r="K93" s="90" t="s">
        <v>260</v>
      </c>
      <c r="L93" s="90" t="s">
        <v>230</v>
      </c>
      <c r="M93" s="90" t="s">
        <v>473</v>
      </c>
      <c r="N93" s="72" t="s">
        <v>340</v>
      </c>
      <c r="O93" s="92"/>
    </row>
    <row r="94" spans="1:15" ht="12" customHeight="1" x14ac:dyDescent="0.25">
      <c r="A94" s="71">
        <v>93</v>
      </c>
      <c r="B94" s="106"/>
      <c r="C94" s="22"/>
      <c r="D94" s="22" t="s">
        <v>164</v>
      </c>
      <c r="E94" s="90">
        <v>1</v>
      </c>
      <c r="F94" s="50"/>
      <c r="G94" s="89"/>
      <c r="H94" s="90"/>
      <c r="I94" s="53"/>
      <c r="J94" s="52"/>
      <c r="K94" s="90"/>
      <c r="L94" s="90"/>
      <c r="M94" s="90"/>
      <c r="N94" s="72"/>
      <c r="O94" s="92"/>
    </row>
    <row r="95" spans="1:15" ht="12" customHeight="1" x14ac:dyDescent="0.25">
      <c r="A95" s="71">
        <v>94</v>
      </c>
      <c r="B95" s="106"/>
      <c r="C95" s="22" t="s">
        <v>456</v>
      </c>
      <c r="D95" s="22" t="s">
        <v>165</v>
      </c>
      <c r="E95" s="90">
        <v>1</v>
      </c>
      <c r="F95" s="90">
        <v>1</v>
      </c>
      <c r="G95" s="90" t="s">
        <v>457</v>
      </c>
      <c r="H95" s="90" t="s">
        <v>458</v>
      </c>
      <c r="I95" s="53">
        <v>45270</v>
      </c>
      <c r="J95" s="52">
        <v>45248</v>
      </c>
      <c r="K95" s="90" t="s">
        <v>260</v>
      </c>
      <c r="L95" s="90" t="s">
        <v>230</v>
      </c>
      <c r="M95" s="90" t="s">
        <v>287</v>
      </c>
      <c r="N95" s="72"/>
      <c r="O95" s="92"/>
    </row>
    <row r="96" spans="1:15" ht="12" customHeight="1" x14ac:dyDescent="0.25">
      <c r="A96" s="71">
        <v>95</v>
      </c>
      <c r="B96" s="106"/>
      <c r="C96" s="22" t="s">
        <v>464</v>
      </c>
      <c r="D96" s="22" t="s">
        <v>520</v>
      </c>
      <c r="E96" s="90">
        <v>1</v>
      </c>
      <c r="F96" s="90">
        <v>1</v>
      </c>
      <c r="G96" s="90" t="s">
        <v>630</v>
      </c>
      <c r="H96" s="100" t="s">
        <v>606</v>
      </c>
      <c r="I96" s="102">
        <v>45403</v>
      </c>
      <c r="J96" s="52">
        <v>45387</v>
      </c>
      <c r="K96" s="90" t="s">
        <v>355</v>
      </c>
      <c r="L96" s="90" t="s">
        <v>230</v>
      </c>
      <c r="M96" s="90" t="s">
        <v>307</v>
      </c>
      <c r="N96" s="72"/>
      <c r="O96" s="92"/>
    </row>
    <row r="97" spans="1:15" ht="12" customHeight="1" x14ac:dyDescent="0.25">
      <c r="A97" s="71">
        <v>96</v>
      </c>
      <c r="B97" s="106"/>
      <c r="C97" s="22" t="s">
        <v>464</v>
      </c>
      <c r="D97" s="22" t="s">
        <v>166</v>
      </c>
      <c r="E97" s="90">
        <v>1</v>
      </c>
      <c r="F97" s="90">
        <v>1</v>
      </c>
      <c r="G97" s="90" t="s">
        <v>629</v>
      </c>
      <c r="H97" s="101"/>
      <c r="I97" s="101"/>
      <c r="J97" s="52">
        <v>45387</v>
      </c>
      <c r="K97" s="90" t="s">
        <v>355</v>
      </c>
      <c r="L97" s="90" t="s">
        <v>230</v>
      </c>
      <c r="M97" s="90" t="s">
        <v>477</v>
      </c>
      <c r="N97" s="72"/>
      <c r="O97" s="92"/>
    </row>
    <row r="98" spans="1:15" ht="12" customHeight="1" x14ac:dyDescent="0.25">
      <c r="A98" s="71">
        <v>97</v>
      </c>
      <c r="B98" s="106"/>
      <c r="C98" s="22" t="s">
        <v>522</v>
      </c>
      <c r="D98" s="22" t="s">
        <v>521</v>
      </c>
      <c r="E98" s="90">
        <v>1</v>
      </c>
      <c r="F98" s="39">
        <v>1</v>
      </c>
      <c r="G98" s="39" t="s">
        <v>579</v>
      </c>
      <c r="H98" s="50" t="s">
        <v>523</v>
      </c>
      <c r="I98" s="53">
        <v>45289</v>
      </c>
      <c r="J98" s="52">
        <v>45287</v>
      </c>
      <c r="K98" s="90" t="s">
        <v>260</v>
      </c>
      <c r="L98" s="90" t="s">
        <v>230</v>
      </c>
      <c r="M98" s="90" t="s">
        <v>287</v>
      </c>
      <c r="N98" s="72" t="s">
        <v>302</v>
      </c>
      <c r="O98" s="92"/>
    </row>
    <row r="99" spans="1:15" ht="12" customHeight="1" x14ac:dyDescent="0.25">
      <c r="A99" s="71">
        <v>98</v>
      </c>
      <c r="B99" s="106"/>
      <c r="C99" s="22" t="s">
        <v>474</v>
      </c>
      <c r="D99" s="22" t="s">
        <v>167</v>
      </c>
      <c r="E99" s="90">
        <v>1</v>
      </c>
      <c r="F99" s="39">
        <v>1</v>
      </c>
      <c r="G99" s="39" t="s">
        <v>475</v>
      </c>
      <c r="H99" s="39" t="s">
        <v>322</v>
      </c>
      <c r="I99" s="55">
        <v>45242</v>
      </c>
      <c r="J99" s="52">
        <v>45218</v>
      </c>
      <c r="K99" s="90" t="s">
        <v>476</v>
      </c>
      <c r="L99" s="90" t="s">
        <v>261</v>
      </c>
      <c r="M99" s="90" t="s">
        <v>477</v>
      </c>
      <c r="N99" s="72"/>
      <c r="O99" s="92"/>
    </row>
    <row r="100" spans="1:15" ht="12" customHeight="1" x14ac:dyDescent="0.25">
      <c r="A100" s="71">
        <v>99</v>
      </c>
      <c r="B100" s="106"/>
      <c r="C100" s="22"/>
      <c r="D100" s="22" t="s">
        <v>168</v>
      </c>
      <c r="E100" s="90">
        <v>1</v>
      </c>
      <c r="F100" s="39"/>
      <c r="G100" s="95"/>
      <c r="H100" s="39"/>
      <c r="I100" s="55"/>
      <c r="J100" s="52"/>
      <c r="K100" s="90"/>
      <c r="L100" s="90"/>
      <c r="M100" s="90"/>
      <c r="N100" s="72"/>
      <c r="O100" s="92"/>
    </row>
    <row r="101" spans="1:15" ht="12" customHeight="1" x14ac:dyDescent="0.25">
      <c r="A101" s="71">
        <v>100</v>
      </c>
      <c r="B101" s="106"/>
      <c r="C101" s="22"/>
      <c r="D101" s="22" t="s">
        <v>169</v>
      </c>
      <c r="E101" s="90">
        <v>1</v>
      </c>
      <c r="F101" s="90"/>
      <c r="G101" s="89"/>
      <c r="H101" s="90"/>
      <c r="I101" s="53"/>
      <c r="J101" s="52"/>
      <c r="K101" s="90"/>
      <c r="L101" s="90"/>
      <c r="M101" s="90"/>
      <c r="N101" s="72"/>
      <c r="O101" s="92"/>
    </row>
    <row r="102" spans="1:15" ht="13.5" customHeight="1" x14ac:dyDescent="0.25">
      <c r="A102" s="71">
        <v>101</v>
      </c>
      <c r="B102" s="89" t="s">
        <v>2</v>
      </c>
      <c r="C102" s="21"/>
      <c r="D102" s="21"/>
      <c r="E102" s="20">
        <f>SUM(E77:E101)</f>
        <v>25</v>
      </c>
      <c r="F102" s="20">
        <f>SUM(F77:F101)</f>
        <v>21</v>
      </c>
      <c r="G102" s="89"/>
      <c r="H102" s="90"/>
      <c r="I102" s="50"/>
      <c r="J102" s="90"/>
      <c r="K102" s="90"/>
      <c r="L102" s="90"/>
      <c r="M102" s="90"/>
      <c r="N102" s="72"/>
      <c r="O102" s="92"/>
    </row>
    <row r="103" spans="1:15" ht="12" customHeight="1" x14ac:dyDescent="0.25">
      <c r="A103" s="71">
        <v>102</v>
      </c>
      <c r="B103" s="106" t="s">
        <v>10</v>
      </c>
      <c r="C103" s="22" t="s">
        <v>352</v>
      </c>
      <c r="D103" s="22" t="s">
        <v>145</v>
      </c>
      <c r="E103" s="90">
        <v>1</v>
      </c>
      <c r="F103" s="90">
        <v>1</v>
      </c>
      <c r="G103" s="90" t="s">
        <v>353</v>
      </c>
      <c r="H103" s="90" t="s">
        <v>354</v>
      </c>
      <c r="I103" s="53">
        <v>45237</v>
      </c>
      <c r="J103" s="52">
        <v>45226</v>
      </c>
      <c r="K103" s="90" t="s">
        <v>355</v>
      </c>
      <c r="L103" s="90" t="s">
        <v>230</v>
      </c>
      <c r="M103" s="90" t="s">
        <v>289</v>
      </c>
      <c r="N103" s="72" t="s">
        <v>302</v>
      </c>
      <c r="O103" s="92"/>
    </row>
    <row r="104" spans="1:15" ht="12" customHeight="1" x14ac:dyDescent="0.25">
      <c r="A104" s="71">
        <v>103</v>
      </c>
      <c r="B104" s="106"/>
      <c r="C104" s="22" t="s">
        <v>574</v>
      </c>
      <c r="D104" s="22" t="s">
        <v>146</v>
      </c>
      <c r="E104" s="90">
        <v>1</v>
      </c>
      <c r="F104" s="90">
        <v>1</v>
      </c>
      <c r="G104" s="90" t="s">
        <v>682</v>
      </c>
      <c r="H104" s="90" t="s">
        <v>683</v>
      </c>
      <c r="I104" s="53">
        <v>45458</v>
      </c>
      <c r="J104" s="52">
        <v>45422</v>
      </c>
      <c r="K104" s="90" t="s">
        <v>229</v>
      </c>
      <c r="L104" s="90" t="s">
        <v>230</v>
      </c>
      <c r="M104" s="90" t="s">
        <v>231</v>
      </c>
      <c r="N104" s="72" t="s">
        <v>642</v>
      </c>
      <c r="O104" s="92"/>
    </row>
    <row r="105" spans="1:15" ht="12" customHeight="1" x14ac:dyDescent="0.25">
      <c r="A105" s="71">
        <v>104</v>
      </c>
      <c r="B105" s="106"/>
      <c r="C105" s="22" t="s">
        <v>575</v>
      </c>
      <c r="D105" s="22" t="s">
        <v>147</v>
      </c>
      <c r="E105" s="90">
        <v>1</v>
      </c>
      <c r="F105" s="90">
        <v>1</v>
      </c>
      <c r="G105" s="90" t="s">
        <v>641</v>
      </c>
      <c r="H105" s="90" t="s">
        <v>643</v>
      </c>
      <c r="I105" s="53">
        <v>45422</v>
      </c>
      <c r="J105" s="52">
        <v>45395</v>
      </c>
      <c r="K105" s="90" t="s">
        <v>229</v>
      </c>
      <c r="L105" s="90" t="s">
        <v>230</v>
      </c>
      <c r="M105" s="90" t="s">
        <v>279</v>
      </c>
      <c r="N105" s="72" t="s">
        <v>642</v>
      </c>
      <c r="O105" s="92"/>
    </row>
    <row r="106" spans="1:15" ht="12" customHeight="1" x14ac:dyDescent="0.25">
      <c r="A106" s="71">
        <v>105</v>
      </c>
      <c r="B106" s="106"/>
      <c r="C106" s="22" t="s">
        <v>576</v>
      </c>
      <c r="D106" s="22" t="s">
        <v>148</v>
      </c>
      <c r="E106" s="90">
        <v>1</v>
      </c>
      <c r="F106" s="90"/>
      <c r="G106" s="89"/>
      <c r="H106" s="90" t="s">
        <v>644</v>
      </c>
      <c r="I106" s="53">
        <v>45423</v>
      </c>
      <c r="J106" s="90"/>
      <c r="K106" s="90"/>
      <c r="L106" s="90"/>
      <c r="M106" s="90"/>
      <c r="N106" s="72"/>
      <c r="O106" s="92"/>
    </row>
    <row r="107" spans="1:15" ht="12" customHeight="1" x14ac:dyDescent="0.25">
      <c r="A107" s="71">
        <v>106</v>
      </c>
      <c r="B107" s="89" t="s">
        <v>2</v>
      </c>
      <c r="C107" s="21"/>
      <c r="D107" s="21"/>
      <c r="E107" s="20">
        <f>SUM(E103:E106)</f>
        <v>4</v>
      </c>
      <c r="F107" s="20">
        <f>SUM(F103:F106)</f>
        <v>3</v>
      </c>
      <c r="G107" s="89"/>
      <c r="H107" s="90"/>
      <c r="I107" s="50"/>
      <c r="J107" s="90"/>
      <c r="K107" s="90"/>
      <c r="L107" s="90"/>
      <c r="M107" s="90"/>
      <c r="N107" s="72"/>
      <c r="O107" s="92"/>
    </row>
    <row r="108" spans="1:15" ht="12" customHeight="1" x14ac:dyDescent="0.25">
      <c r="A108" s="71">
        <v>107</v>
      </c>
      <c r="B108" s="106" t="s">
        <v>170</v>
      </c>
      <c r="C108" s="21" t="s">
        <v>262</v>
      </c>
      <c r="D108" s="21" t="s">
        <v>171</v>
      </c>
      <c r="E108" s="91">
        <v>1</v>
      </c>
      <c r="F108" s="91">
        <v>1</v>
      </c>
      <c r="G108" s="90" t="s">
        <v>263</v>
      </c>
      <c r="H108" s="52" t="s">
        <v>594</v>
      </c>
      <c r="I108" s="53">
        <v>45203</v>
      </c>
      <c r="J108" s="52">
        <v>45193</v>
      </c>
      <c r="K108" s="90" t="s">
        <v>260</v>
      </c>
      <c r="L108" s="90" t="s">
        <v>261</v>
      </c>
      <c r="M108" s="90" t="s">
        <v>264</v>
      </c>
      <c r="N108" s="72" t="s">
        <v>267</v>
      </c>
      <c r="O108" s="92"/>
    </row>
    <row r="109" spans="1:15" ht="12" customHeight="1" x14ac:dyDescent="0.25">
      <c r="A109" s="71">
        <v>108</v>
      </c>
      <c r="B109" s="106"/>
      <c r="C109" s="21" t="s">
        <v>480</v>
      </c>
      <c r="D109" s="21" t="s">
        <v>172</v>
      </c>
      <c r="E109" s="91">
        <v>1</v>
      </c>
      <c r="F109" s="91">
        <v>1</v>
      </c>
      <c r="G109" s="90" t="s">
        <v>636</v>
      </c>
      <c r="H109" s="90" t="s">
        <v>637</v>
      </c>
      <c r="I109" s="53">
        <v>45406</v>
      </c>
      <c r="J109" s="52">
        <v>45396</v>
      </c>
      <c r="K109" s="90" t="s">
        <v>260</v>
      </c>
      <c r="L109" s="90" t="s">
        <v>230</v>
      </c>
      <c r="M109" s="90" t="s">
        <v>307</v>
      </c>
      <c r="N109" s="72" t="s">
        <v>610</v>
      </c>
      <c r="O109" s="92"/>
    </row>
    <row r="110" spans="1:15" ht="12" customHeight="1" x14ac:dyDescent="0.25">
      <c r="A110" s="71">
        <v>109</v>
      </c>
      <c r="B110" s="89" t="s">
        <v>2</v>
      </c>
      <c r="C110" s="21"/>
      <c r="D110" s="21"/>
      <c r="E110" s="20">
        <f>SUM(E108:E109)</f>
        <v>2</v>
      </c>
      <c r="F110" s="20">
        <f>SUM(F108:F109)</f>
        <v>2</v>
      </c>
      <c r="G110" s="90"/>
      <c r="H110" s="90"/>
      <c r="I110" s="50"/>
      <c r="J110" s="90"/>
      <c r="K110" s="90"/>
      <c r="L110" s="90"/>
      <c r="M110" s="90"/>
      <c r="N110" s="72"/>
      <c r="O110" s="92"/>
    </row>
    <row r="111" spans="1:15" ht="12" customHeight="1" x14ac:dyDescent="0.25">
      <c r="A111" s="71">
        <v>110</v>
      </c>
      <c r="B111" s="106" t="s">
        <v>11</v>
      </c>
      <c r="C111" s="21"/>
      <c r="D111" s="21" t="s">
        <v>173</v>
      </c>
      <c r="E111" s="91">
        <v>1</v>
      </c>
      <c r="F111" s="91"/>
      <c r="G111" s="90"/>
      <c r="H111" s="90" t="s">
        <v>626</v>
      </c>
      <c r="I111" s="53">
        <v>45408</v>
      </c>
      <c r="J111" s="90"/>
      <c r="K111" s="90"/>
      <c r="L111" s="90"/>
      <c r="M111" s="90"/>
      <c r="N111" s="72"/>
      <c r="O111" s="92"/>
    </row>
    <row r="112" spans="1:15" ht="12" customHeight="1" x14ac:dyDescent="0.25">
      <c r="A112" s="71">
        <v>111</v>
      </c>
      <c r="B112" s="106"/>
      <c r="C112" s="21" t="s">
        <v>554</v>
      </c>
      <c r="D112" s="21" t="s">
        <v>174</v>
      </c>
      <c r="E112" s="91">
        <v>1</v>
      </c>
      <c r="F112" s="91"/>
      <c r="G112" s="90"/>
      <c r="H112" s="90" t="s">
        <v>555</v>
      </c>
      <c r="I112" s="53">
        <v>45288</v>
      </c>
      <c r="J112" s="90"/>
      <c r="K112" s="90"/>
      <c r="L112" s="90"/>
      <c r="M112" s="90"/>
      <c r="N112" s="72"/>
      <c r="O112" s="92"/>
    </row>
    <row r="113" spans="1:15" ht="12" customHeight="1" x14ac:dyDescent="0.25">
      <c r="A113" s="71">
        <v>112</v>
      </c>
      <c r="B113" s="106"/>
      <c r="C113" s="21" t="s">
        <v>568</v>
      </c>
      <c r="D113" s="21" t="s">
        <v>175</v>
      </c>
      <c r="E113" s="91">
        <v>1</v>
      </c>
      <c r="F113" s="91">
        <v>1</v>
      </c>
      <c r="G113" s="90" t="s">
        <v>584</v>
      </c>
      <c r="H113" s="90" t="s">
        <v>571</v>
      </c>
      <c r="I113" s="53">
        <v>45291</v>
      </c>
      <c r="J113" s="52">
        <v>45290</v>
      </c>
      <c r="K113" s="90" t="s">
        <v>355</v>
      </c>
      <c r="L113" s="90" t="s">
        <v>230</v>
      </c>
      <c r="M113" s="90" t="s">
        <v>585</v>
      </c>
      <c r="N113" s="72"/>
      <c r="O113" s="92"/>
    </row>
    <row r="114" spans="1:15" ht="12" customHeight="1" x14ac:dyDescent="0.25">
      <c r="A114" s="71"/>
      <c r="B114" s="106"/>
      <c r="C114" s="98" t="s">
        <v>536</v>
      </c>
      <c r="D114" s="98" t="s">
        <v>176</v>
      </c>
      <c r="E114" s="99">
        <v>2</v>
      </c>
      <c r="F114" s="91">
        <v>1</v>
      </c>
      <c r="G114" s="90" t="s">
        <v>624</v>
      </c>
      <c r="H114" s="90" t="s">
        <v>625</v>
      </c>
      <c r="I114" s="53">
        <v>45403</v>
      </c>
      <c r="J114" s="52">
        <v>45388</v>
      </c>
      <c r="K114" s="90" t="s">
        <v>229</v>
      </c>
      <c r="L114" s="90" t="s">
        <v>230</v>
      </c>
      <c r="M114" s="90" t="s">
        <v>287</v>
      </c>
      <c r="N114" s="72" t="s">
        <v>507</v>
      </c>
      <c r="O114" s="92"/>
    </row>
    <row r="115" spans="1:15" ht="12" customHeight="1" x14ac:dyDescent="0.25">
      <c r="A115" s="71">
        <v>113</v>
      </c>
      <c r="B115" s="106"/>
      <c r="C115" s="98"/>
      <c r="D115" s="98"/>
      <c r="E115" s="99"/>
      <c r="F115" s="91">
        <v>1</v>
      </c>
      <c r="G115" s="90" t="s">
        <v>537</v>
      </c>
      <c r="H115" s="90" t="s">
        <v>538</v>
      </c>
      <c r="I115" s="53">
        <v>45260</v>
      </c>
      <c r="J115" s="52">
        <v>45253</v>
      </c>
      <c r="K115" s="90" t="s">
        <v>229</v>
      </c>
      <c r="L115" s="90" t="s">
        <v>230</v>
      </c>
      <c r="M115" s="90" t="s">
        <v>539</v>
      </c>
      <c r="N115" s="72" t="s">
        <v>507</v>
      </c>
      <c r="O115" s="92"/>
    </row>
    <row r="116" spans="1:15" ht="12" customHeight="1" x14ac:dyDescent="0.25">
      <c r="A116" s="71">
        <v>114</v>
      </c>
      <c r="B116" s="106"/>
      <c r="C116" s="21" t="s">
        <v>563</v>
      </c>
      <c r="D116" s="21" t="s">
        <v>177</v>
      </c>
      <c r="E116" s="91">
        <v>1</v>
      </c>
      <c r="F116" s="91">
        <v>1</v>
      </c>
      <c r="G116" s="90" t="s">
        <v>592</v>
      </c>
      <c r="H116" s="90" t="s">
        <v>567</v>
      </c>
      <c r="I116" s="53">
        <v>45240</v>
      </c>
      <c r="J116" s="52">
        <v>45238</v>
      </c>
      <c r="K116" s="90" t="s">
        <v>229</v>
      </c>
      <c r="L116" s="90" t="s">
        <v>230</v>
      </c>
      <c r="M116" s="90" t="s">
        <v>264</v>
      </c>
      <c r="N116" s="72" t="s">
        <v>507</v>
      </c>
      <c r="O116" s="92"/>
    </row>
    <row r="117" spans="1:15" ht="24" customHeight="1" x14ac:dyDescent="0.25">
      <c r="A117" s="71">
        <v>115</v>
      </c>
      <c r="B117" s="106"/>
      <c r="C117" s="21" t="s">
        <v>563</v>
      </c>
      <c r="D117" s="21" t="s">
        <v>178</v>
      </c>
      <c r="E117" s="91">
        <v>1</v>
      </c>
      <c r="F117" s="91">
        <v>1</v>
      </c>
      <c r="G117" s="90" t="s">
        <v>564</v>
      </c>
      <c r="H117" s="90" t="s">
        <v>565</v>
      </c>
      <c r="I117" s="53">
        <v>45252</v>
      </c>
      <c r="J117" s="52">
        <v>45223</v>
      </c>
      <c r="K117" s="90" t="s">
        <v>229</v>
      </c>
      <c r="L117" s="90" t="s">
        <v>230</v>
      </c>
      <c r="M117" s="90" t="s">
        <v>307</v>
      </c>
      <c r="N117" s="72" t="s">
        <v>507</v>
      </c>
      <c r="O117" s="92"/>
    </row>
    <row r="118" spans="1:15" ht="12" customHeight="1" x14ac:dyDescent="0.25">
      <c r="A118" s="71">
        <v>116</v>
      </c>
      <c r="B118" s="106"/>
      <c r="C118" s="21" t="s">
        <v>569</v>
      </c>
      <c r="D118" s="21" t="s">
        <v>179</v>
      </c>
      <c r="E118" s="91">
        <v>1</v>
      </c>
      <c r="F118" s="91"/>
      <c r="G118" s="90"/>
      <c r="H118" s="90" t="s">
        <v>570</v>
      </c>
      <c r="I118" s="53">
        <v>45269</v>
      </c>
      <c r="J118" s="90"/>
      <c r="K118" s="90"/>
      <c r="L118" s="90"/>
      <c r="M118" s="90"/>
      <c r="N118" s="72"/>
      <c r="O118" s="92"/>
    </row>
    <row r="119" spans="1:15" ht="12" customHeight="1" x14ac:dyDescent="0.25">
      <c r="A119" s="71">
        <v>117</v>
      </c>
      <c r="B119" s="106"/>
      <c r="C119" s="22" t="s">
        <v>284</v>
      </c>
      <c r="D119" s="22" t="s">
        <v>180</v>
      </c>
      <c r="E119" s="91">
        <v>1</v>
      </c>
      <c r="F119" s="90">
        <v>1</v>
      </c>
      <c r="G119" s="90" t="s">
        <v>566</v>
      </c>
      <c r="H119" s="90" t="s">
        <v>285</v>
      </c>
      <c r="I119" s="53">
        <v>45228</v>
      </c>
      <c r="J119" s="52">
        <v>45221</v>
      </c>
      <c r="K119" s="90" t="s">
        <v>229</v>
      </c>
      <c r="L119" s="90" t="s">
        <v>230</v>
      </c>
      <c r="M119" s="90" t="s">
        <v>289</v>
      </c>
      <c r="N119" s="72"/>
      <c r="O119" s="92"/>
    </row>
    <row r="120" spans="1:15" ht="12" customHeight="1" x14ac:dyDescent="0.25">
      <c r="A120" s="71">
        <v>118</v>
      </c>
      <c r="B120" s="106"/>
      <c r="C120" s="22" t="s">
        <v>557</v>
      </c>
      <c r="D120" s="22" t="s">
        <v>181</v>
      </c>
      <c r="E120" s="91">
        <v>1</v>
      </c>
      <c r="F120" s="90">
        <v>1</v>
      </c>
      <c r="G120" s="90" t="s">
        <v>558</v>
      </c>
      <c r="H120" s="90" t="s">
        <v>559</v>
      </c>
      <c r="I120" s="53">
        <v>45256</v>
      </c>
      <c r="J120" s="52">
        <v>45233</v>
      </c>
      <c r="K120" s="90" t="s">
        <v>229</v>
      </c>
      <c r="L120" s="90" t="s">
        <v>230</v>
      </c>
      <c r="M120" s="90" t="s">
        <v>231</v>
      </c>
      <c r="N120" s="72"/>
      <c r="O120" s="92"/>
    </row>
    <row r="121" spans="1:15" ht="12" customHeight="1" x14ac:dyDescent="0.25">
      <c r="A121" s="71">
        <v>119</v>
      </c>
      <c r="B121" s="106"/>
      <c r="C121" s="22" t="s">
        <v>540</v>
      </c>
      <c r="D121" s="22" t="s">
        <v>182</v>
      </c>
      <c r="E121" s="91">
        <v>1</v>
      </c>
      <c r="F121" s="90">
        <v>1</v>
      </c>
      <c r="G121" s="90" t="s">
        <v>541</v>
      </c>
      <c r="H121" s="90" t="s">
        <v>542</v>
      </c>
      <c r="I121" s="53">
        <v>45260</v>
      </c>
      <c r="J121" s="52">
        <v>45259</v>
      </c>
      <c r="K121" s="90" t="s">
        <v>229</v>
      </c>
      <c r="L121" s="90" t="s">
        <v>261</v>
      </c>
      <c r="M121" s="90" t="s">
        <v>231</v>
      </c>
      <c r="N121" s="72" t="s">
        <v>507</v>
      </c>
      <c r="O121" s="92"/>
    </row>
    <row r="122" spans="1:15" ht="12" customHeight="1" x14ac:dyDescent="0.25">
      <c r="A122" s="71">
        <v>120</v>
      </c>
      <c r="B122" s="106"/>
      <c r="C122" s="22" t="s">
        <v>560</v>
      </c>
      <c r="D122" s="22" t="s">
        <v>183</v>
      </c>
      <c r="E122" s="91">
        <v>1</v>
      </c>
      <c r="F122" s="90">
        <v>1</v>
      </c>
      <c r="G122" s="90" t="s">
        <v>556</v>
      </c>
      <c r="H122" s="90" t="s">
        <v>561</v>
      </c>
      <c r="I122" s="53">
        <v>45249</v>
      </c>
      <c r="J122" s="52">
        <v>45232</v>
      </c>
      <c r="K122" s="90" t="s">
        <v>260</v>
      </c>
      <c r="L122" s="90" t="s">
        <v>261</v>
      </c>
      <c r="M122" s="90" t="s">
        <v>279</v>
      </c>
      <c r="N122" s="72" t="s">
        <v>562</v>
      </c>
      <c r="O122" s="92"/>
    </row>
    <row r="123" spans="1:15" ht="12" customHeight="1" x14ac:dyDescent="0.25">
      <c r="A123" s="71">
        <v>121</v>
      </c>
      <c r="B123" s="106"/>
      <c r="C123" s="22" t="s">
        <v>534</v>
      </c>
      <c r="D123" s="22" t="s">
        <v>184</v>
      </c>
      <c r="E123" s="91">
        <v>1</v>
      </c>
      <c r="F123" s="90">
        <v>1</v>
      </c>
      <c r="G123" s="90" t="s">
        <v>583</v>
      </c>
      <c r="H123" s="90" t="s">
        <v>535</v>
      </c>
      <c r="I123" s="53">
        <v>45288</v>
      </c>
      <c r="J123" s="52">
        <v>45286</v>
      </c>
      <c r="K123" s="90" t="s">
        <v>260</v>
      </c>
      <c r="L123" s="90" t="s">
        <v>261</v>
      </c>
      <c r="M123" s="90" t="s">
        <v>231</v>
      </c>
      <c r="N123" s="72"/>
      <c r="O123" s="92"/>
    </row>
    <row r="124" spans="1:15" ht="21" customHeight="1" x14ac:dyDescent="0.25">
      <c r="A124" s="71">
        <v>122</v>
      </c>
      <c r="B124" s="106"/>
      <c r="C124" s="22" t="s">
        <v>591</v>
      </c>
      <c r="D124" s="22" t="s">
        <v>185</v>
      </c>
      <c r="E124" s="91">
        <v>1</v>
      </c>
      <c r="F124" s="90">
        <v>1</v>
      </c>
      <c r="G124" s="90" t="s">
        <v>621</v>
      </c>
      <c r="H124" s="90" t="s">
        <v>622</v>
      </c>
      <c r="I124" s="53">
        <v>45377</v>
      </c>
      <c r="J124" s="52">
        <v>45371</v>
      </c>
      <c r="K124" s="90" t="s">
        <v>623</v>
      </c>
      <c r="L124" s="90" t="s">
        <v>230</v>
      </c>
      <c r="M124" s="90" t="s">
        <v>287</v>
      </c>
      <c r="N124" s="72" t="s">
        <v>507</v>
      </c>
      <c r="O124" s="92"/>
    </row>
    <row r="125" spans="1:15" ht="12" customHeight="1" x14ac:dyDescent="0.25">
      <c r="A125" s="71">
        <v>123</v>
      </c>
      <c r="B125" s="89" t="s">
        <v>2</v>
      </c>
      <c r="C125" s="21"/>
      <c r="D125" s="21"/>
      <c r="E125" s="20">
        <f>SUM(E111:E124)</f>
        <v>14</v>
      </c>
      <c r="F125" s="20">
        <f>SUM(F111:F124)</f>
        <v>11</v>
      </c>
      <c r="G125" s="90"/>
      <c r="H125" s="90"/>
      <c r="I125" s="53"/>
      <c r="J125" s="52"/>
      <c r="K125" s="90"/>
      <c r="L125" s="90"/>
      <c r="M125" s="90"/>
      <c r="N125" s="72"/>
      <c r="O125" s="92"/>
    </row>
    <row r="126" spans="1:15" ht="12" customHeight="1" x14ac:dyDescent="0.25">
      <c r="A126" s="71">
        <v>124</v>
      </c>
      <c r="B126" s="106" t="s">
        <v>12</v>
      </c>
      <c r="C126" s="21" t="s">
        <v>308</v>
      </c>
      <c r="D126" s="21" t="s">
        <v>186</v>
      </c>
      <c r="E126" s="91">
        <v>1</v>
      </c>
      <c r="F126" s="91">
        <v>1</v>
      </c>
      <c r="G126" s="90" t="s">
        <v>653</v>
      </c>
      <c r="H126" s="90" t="s">
        <v>611</v>
      </c>
      <c r="I126" s="53">
        <v>45414</v>
      </c>
      <c r="J126" s="52">
        <v>45409</v>
      </c>
      <c r="K126" s="90" t="s">
        <v>501</v>
      </c>
      <c r="L126" s="90" t="s">
        <v>230</v>
      </c>
      <c r="M126" s="90" t="s">
        <v>654</v>
      </c>
      <c r="N126" s="72" t="s">
        <v>655</v>
      </c>
      <c r="O126" s="92"/>
    </row>
    <row r="127" spans="1:15" ht="12" customHeight="1" x14ac:dyDescent="0.25">
      <c r="A127" s="71">
        <v>125</v>
      </c>
      <c r="B127" s="106"/>
      <c r="C127" s="21"/>
      <c r="D127" s="21" t="s">
        <v>187</v>
      </c>
      <c r="E127" s="91">
        <v>1</v>
      </c>
      <c r="F127" s="91"/>
      <c r="G127" s="90"/>
      <c r="H127" s="90"/>
      <c r="I127" s="50"/>
      <c r="J127" s="90"/>
      <c r="K127" s="90"/>
      <c r="L127" s="90"/>
      <c r="M127" s="90"/>
      <c r="N127" s="72"/>
      <c r="O127" s="92"/>
    </row>
    <row r="128" spans="1:15" ht="12" customHeight="1" x14ac:dyDescent="0.25">
      <c r="A128" s="71">
        <v>126</v>
      </c>
      <c r="B128" s="106"/>
      <c r="C128" s="21" t="s">
        <v>249</v>
      </c>
      <c r="D128" s="21" t="s">
        <v>188</v>
      </c>
      <c r="E128" s="91">
        <v>1</v>
      </c>
      <c r="F128" s="91">
        <v>1</v>
      </c>
      <c r="G128" s="90" t="s">
        <v>269</v>
      </c>
      <c r="H128" s="90" t="s">
        <v>247</v>
      </c>
      <c r="I128" s="50" t="s">
        <v>248</v>
      </c>
      <c r="J128" s="52">
        <v>45193</v>
      </c>
      <c r="K128" s="90" t="s">
        <v>229</v>
      </c>
      <c r="L128" s="90" t="s">
        <v>261</v>
      </c>
      <c r="M128" s="90" t="s">
        <v>270</v>
      </c>
      <c r="N128" s="72" t="s">
        <v>271</v>
      </c>
      <c r="O128" s="92"/>
    </row>
    <row r="129" spans="1:15" ht="12" customHeight="1" x14ac:dyDescent="0.25">
      <c r="A129" s="71">
        <v>127</v>
      </c>
      <c r="B129" s="106"/>
      <c r="C129" s="22" t="s">
        <v>250</v>
      </c>
      <c r="D129" s="22" t="s">
        <v>189</v>
      </c>
      <c r="E129" s="90">
        <v>1</v>
      </c>
      <c r="F129" s="90">
        <v>1</v>
      </c>
      <c r="G129" s="90" t="s">
        <v>509</v>
      </c>
      <c r="H129" s="90" t="s">
        <v>331</v>
      </c>
      <c r="I129" s="53">
        <v>45260</v>
      </c>
      <c r="J129" s="52">
        <v>45251</v>
      </c>
      <c r="K129" s="90" t="s">
        <v>229</v>
      </c>
      <c r="L129" s="90" t="s">
        <v>230</v>
      </c>
      <c r="M129" s="90" t="s">
        <v>307</v>
      </c>
      <c r="N129" s="72"/>
      <c r="O129" s="92"/>
    </row>
    <row r="130" spans="1:15" ht="12" customHeight="1" x14ac:dyDescent="0.25">
      <c r="A130" s="71">
        <v>128</v>
      </c>
      <c r="B130" s="89" t="s">
        <v>2</v>
      </c>
      <c r="C130" s="21"/>
      <c r="D130" s="21"/>
      <c r="E130" s="20">
        <f>SUM(E126:E129)</f>
        <v>4</v>
      </c>
      <c r="F130" s="20">
        <f>SUM(F126:F129)</f>
        <v>3</v>
      </c>
      <c r="G130" s="90"/>
      <c r="H130" s="90"/>
      <c r="I130" s="50"/>
      <c r="J130" s="90"/>
      <c r="K130" s="90"/>
      <c r="L130" s="90"/>
      <c r="M130" s="90"/>
      <c r="N130" s="72"/>
      <c r="O130" s="92"/>
    </row>
    <row r="131" spans="1:15" ht="12" customHeight="1" x14ac:dyDescent="0.25">
      <c r="A131" s="71">
        <v>129</v>
      </c>
      <c r="B131" s="106" t="s">
        <v>13</v>
      </c>
      <c r="C131" s="56" t="s">
        <v>226</v>
      </c>
      <c r="D131" s="56" t="s">
        <v>190</v>
      </c>
      <c r="E131" s="50">
        <v>1</v>
      </c>
      <c r="F131" s="50">
        <v>1</v>
      </c>
      <c r="G131" s="57" t="s">
        <v>278</v>
      </c>
      <c r="H131" s="57" t="s">
        <v>227</v>
      </c>
      <c r="I131" s="53" t="s">
        <v>237</v>
      </c>
      <c r="J131" s="52">
        <v>45204</v>
      </c>
      <c r="K131" s="90" t="s">
        <v>260</v>
      </c>
      <c r="L131" s="90" t="s">
        <v>261</v>
      </c>
      <c r="M131" s="90" t="s">
        <v>279</v>
      </c>
      <c r="N131" s="72"/>
      <c r="O131" s="92"/>
    </row>
    <row r="132" spans="1:15" ht="12" customHeight="1" x14ac:dyDescent="0.25">
      <c r="A132" s="71">
        <v>130</v>
      </c>
      <c r="B132" s="106"/>
      <c r="C132" s="56" t="s">
        <v>614</v>
      </c>
      <c r="D132" s="56" t="s">
        <v>191</v>
      </c>
      <c r="E132" s="50">
        <v>1</v>
      </c>
      <c r="F132" s="50"/>
      <c r="G132" s="57"/>
      <c r="H132" s="57" t="s">
        <v>615</v>
      </c>
      <c r="I132" s="53">
        <v>45415</v>
      </c>
      <c r="J132" s="52"/>
      <c r="K132" s="90"/>
      <c r="L132" s="90"/>
      <c r="M132" s="90"/>
      <c r="N132" s="72"/>
      <c r="O132" s="92"/>
    </row>
    <row r="133" spans="1:15" ht="12" customHeight="1" x14ac:dyDescent="0.25">
      <c r="A133" s="71">
        <v>131</v>
      </c>
      <c r="B133" s="106"/>
      <c r="C133" s="56" t="s">
        <v>226</v>
      </c>
      <c r="D133" s="56" t="s">
        <v>192</v>
      </c>
      <c r="E133" s="50">
        <v>1</v>
      </c>
      <c r="F133" s="50">
        <v>1</v>
      </c>
      <c r="G133" s="57" t="s">
        <v>259</v>
      </c>
      <c r="H133" s="57" t="s">
        <v>227</v>
      </c>
      <c r="I133" s="53" t="s">
        <v>237</v>
      </c>
      <c r="J133" s="52">
        <v>45188</v>
      </c>
      <c r="K133" s="90" t="s">
        <v>260</v>
      </c>
      <c r="L133" s="90" t="s">
        <v>261</v>
      </c>
      <c r="M133" s="90" t="s">
        <v>279</v>
      </c>
      <c r="N133" s="72"/>
      <c r="O133" s="92"/>
    </row>
    <row r="134" spans="1:15" ht="12" customHeight="1" x14ac:dyDescent="0.25">
      <c r="A134" s="71">
        <v>132</v>
      </c>
      <c r="B134" s="106"/>
      <c r="C134" s="56" t="s">
        <v>226</v>
      </c>
      <c r="D134" s="56" t="s">
        <v>193</v>
      </c>
      <c r="E134" s="50">
        <v>1</v>
      </c>
      <c r="F134" s="50">
        <v>1</v>
      </c>
      <c r="G134" s="57" t="s">
        <v>280</v>
      </c>
      <c r="H134" s="57" t="s">
        <v>227</v>
      </c>
      <c r="I134" s="53" t="s">
        <v>237</v>
      </c>
      <c r="J134" s="52">
        <v>45200</v>
      </c>
      <c r="K134" s="90" t="s">
        <v>260</v>
      </c>
      <c r="L134" s="90" t="s">
        <v>261</v>
      </c>
      <c r="M134" s="90" t="s">
        <v>281</v>
      </c>
      <c r="N134" s="72"/>
      <c r="O134" s="92"/>
    </row>
    <row r="135" spans="1:15" ht="12" customHeight="1" x14ac:dyDescent="0.25">
      <c r="A135" s="71">
        <v>133</v>
      </c>
      <c r="B135" s="106"/>
      <c r="C135" s="22" t="s">
        <v>217</v>
      </c>
      <c r="D135" s="96" t="s">
        <v>194</v>
      </c>
      <c r="E135" s="50">
        <v>1</v>
      </c>
      <c r="F135" s="50">
        <v>1</v>
      </c>
      <c r="G135" s="50" t="s">
        <v>228</v>
      </c>
      <c r="H135" s="50" t="s">
        <v>218</v>
      </c>
      <c r="I135" s="50" t="s">
        <v>238</v>
      </c>
      <c r="J135" s="52" t="s">
        <v>239</v>
      </c>
      <c r="K135" s="90" t="s">
        <v>229</v>
      </c>
      <c r="L135" s="90" t="s">
        <v>230</v>
      </c>
      <c r="M135" s="90" t="s">
        <v>231</v>
      </c>
      <c r="N135" s="72"/>
      <c r="O135" s="92"/>
    </row>
    <row r="136" spans="1:15" ht="12" customHeight="1" x14ac:dyDescent="0.25">
      <c r="A136" s="71">
        <v>134</v>
      </c>
      <c r="B136" s="89" t="s">
        <v>2</v>
      </c>
      <c r="C136" s="21"/>
      <c r="D136" s="21"/>
      <c r="E136" s="20">
        <f>SUM(E131:E135)</f>
        <v>5</v>
      </c>
      <c r="F136" s="20">
        <f>SUM(F131:F135)</f>
        <v>4</v>
      </c>
      <c r="G136" s="58"/>
      <c r="H136" s="90"/>
      <c r="I136" s="50"/>
      <c r="J136" s="90"/>
      <c r="K136" s="90"/>
      <c r="L136" s="90"/>
      <c r="M136" s="90"/>
      <c r="N136" s="72"/>
      <c r="O136" s="92"/>
    </row>
    <row r="137" spans="1:15" ht="12" customHeight="1" x14ac:dyDescent="0.25">
      <c r="A137" s="71">
        <v>135</v>
      </c>
      <c r="B137" s="106" t="s">
        <v>14</v>
      </c>
      <c r="C137" s="22" t="s">
        <v>223</v>
      </c>
      <c r="D137" s="22" t="s">
        <v>195</v>
      </c>
      <c r="E137" s="90">
        <v>1</v>
      </c>
      <c r="F137" s="90">
        <v>1</v>
      </c>
      <c r="G137" s="90" t="s">
        <v>286</v>
      </c>
      <c r="H137" s="90" t="s">
        <v>224</v>
      </c>
      <c r="I137" s="53" t="s">
        <v>235</v>
      </c>
      <c r="J137" s="52">
        <v>45203</v>
      </c>
      <c r="K137" s="90" t="s">
        <v>229</v>
      </c>
      <c r="L137" s="90" t="s">
        <v>230</v>
      </c>
      <c r="M137" s="90" t="s">
        <v>289</v>
      </c>
      <c r="N137" s="72" t="s">
        <v>290</v>
      </c>
      <c r="O137" s="92"/>
    </row>
    <row r="138" spans="1:15" ht="12" customHeight="1" x14ac:dyDescent="0.25">
      <c r="A138" s="71">
        <v>136</v>
      </c>
      <c r="B138" s="106"/>
      <c r="C138" s="22" t="s">
        <v>282</v>
      </c>
      <c r="D138" s="22" t="s">
        <v>196</v>
      </c>
      <c r="E138" s="90">
        <v>1</v>
      </c>
      <c r="F138" s="90">
        <v>1</v>
      </c>
      <c r="G138" s="90" t="s">
        <v>358</v>
      </c>
      <c r="H138" s="90" t="s">
        <v>283</v>
      </c>
      <c r="I138" s="53">
        <v>45231</v>
      </c>
      <c r="J138" s="52">
        <v>45225</v>
      </c>
      <c r="K138" s="90" t="s">
        <v>229</v>
      </c>
      <c r="L138" s="90" t="s">
        <v>230</v>
      </c>
      <c r="M138" s="90" t="s">
        <v>287</v>
      </c>
      <c r="N138" s="72" t="s">
        <v>359</v>
      </c>
      <c r="O138" s="92"/>
    </row>
    <row r="139" spans="1:15" ht="12" customHeight="1" x14ac:dyDescent="0.25">
      <c r="A139" s="71">
        <v>137</v>
      </c>
      <c r="B139" s="106"/>
      <c r="C139" s="22" t="s">
        <v>257</v>
      </c>
      <c r="D139" s="22" t="s">
        <v>197</v>
      </c>
      <c r="E139" s="90">
        <v>1</v>
      </c>
      <c r="F139" s="90">
        <v>1</v>
      </c>
      <c r="G139" s="90" t="s">
        <v>357</v>
      </c>
      <c r="H139" s="90" t="s">
        <v>327</v>
      </c>
      <c r="I139" s="53">
        <v>45260</v>
      </c>
      <c r="J139" s="52">
        <v>45239</v>
      </c>
      <c r="K139" s="90"/>
      <c r="L139" s="90" t="s">
        <v>261</v>
      </c>
      <c r="M139" s="90" t="s">
        <v>279</v>
      </c>
      <c r="N139" s="72" t="s">
        <v>290</v>
      </c>
      <c r="O139" s="92"/>
    </row>
    <row r="140" spans="1:15" ht="12" customHeight="1" x14ac:dyDescent="0.25">
      <c r="A140" s="71">
        <v>138</v>
      </c>
      <c r="B140" s="106"/>
      <c r="C140" s="22" t="s">
        <v>330</v>
      </c>
      <c r="D140" s="22" t="s">
        <v>198</v>
      </c>
      <c r="E140" s="90">
        <v>1</v>
      </c>
      <c r="F140" s="90"/>
      <c r="G140" s="90"/>
      <c r="H140" s="90" t="s">
        <v>545</v>
      </c>
      <c r="I140" s="52">
        <v>45303</v>
      </c>
      <c r="J140" s="90"/>
      <c r="K140" s="90"/>
      <c r="L140" s="90"/>
      <c r="M140" s="90"/>
      <c r="N140" s="72"/>
      <c r="O140" s="92"/>
    </row>
    <row r="141" spans="1:15" ht="12" customHeight="1" x14ac:dyDescent="0.25">
      <c r="A141" s="71">
        <v>139</v>
      </c>
      <c r="B141" s="106"/>
      <c r="C141" s="22" t="s">
        <v>485</v>
      </c>
      <c r="D141" s="22" t="s">
        <v>199</v>
      </c>
      <c r="E141" s="90">
        <v>1</v>
      </c>
      <c r="F141" s="90">
        <v>1</v>
      </c>
      <c r="G141" s="90" t="s">
        <v>638</v>
      </c>
      <c r="H141" s="90" t="s">
        <v>599</v>
      </c>
      <c r="I141" s="53">
        <v>45400</v>
      </c>
      <c r="J141" s="52">
        <v>45400</v>
      </c>
      <c r="K141" s="90" t="s">
        <v>229</v>
      </c>
      <c r="L141" s="90" t="s">
        <v>230</v>
      </c>
      <c r="M141" s="90" t="s">
        <v>279</v>
      </c>
      <c r="N141" s="72" t="s">
        <v>424</v>
      </c>
      <c r="O141" s="92"/>
    </row>
    <row r="142" spans="1:15" ht="12" customHeight="1" x14ac:dyDescent="0.25">
      <c r="A142" s="71">
        <v>140</v>
      </c>
      <c r="B142" s="106"/>
      <c r="C142" s="22" t="s">
        <v>258</v>
      </c>
      <c r="D142" s="22" t="s">
        <v>200</v>
      </c>
      <c r="E142" s="90">
        <v>1</v>
      </c>
      <c r="F142" s="90">
        <v>1</v>
      </c>
      <c r="G142" s="90" t="s">
        <v>556</v>
      </c>
      <c r="H142" s="90" t="s">
        <v>533</v>
      </c>
      <c r="I142" s="53">
        <v>45281</v>
      </c>
      <c r="J142" s="52">
        <v>45277</v>
      </c>
      <c r="K142" s="90" t="s">
        <v>260</v>
      </c>
      <c r="L142" s="90" t="s">
        <v>230</v>
      </c>
      <c r="M142" s="90" t="s">
        <v>231</v>
      </c>
      <c r="N142" s="72" t="s">
        <v>424</v>
      </c>
      <c r="O142" s="92"/>
    </row>
    <row r="143" spans="1:15" ht="12" customHeight="1" x14ac:dyDescent="0.25">
      <c r="A143" s="71">
        <v>141</v>
      </c>
      <c r="B143" s="106"/>
      <c r="C143" s="22" t="s">
        <v>328</v>
      </c>
      <c r="D143" s="22" t="s">
        <v>201</v>
      </c>
      <c r="E143" s="90">
        <v>1</v>
      </c>
      <c r="F143" s="90">
        <v>1</v>
      </c>
      <c r="G143" s="90" t="s">
        <v>593</v>
      </c>
      <c r="H143" s="90" t="s">
        <v>329</v>
      </c>
      <c r="I143" s="53">
        <v>45253</v>
      </c>
      <c r="J143" s="52">
        <v>45242</v>
      </c>
      <c r="K143" s="90" t="s">
        <v>587</v>
      </c>
      <c r="L143" s="90" t="s">
        <v>230</v>
      </c>
      <c r="M143" s="90" t="s">
        <v>344</v>
      </c>
      <c r="N143" s="72" t="s">
        <v>424</v>
      </c>
      <c r="O143" s="92"/>
    </row>
    <row r="144" spans="1:15" ht="12" customHeight="1" x14ac:dyDescent="0.25">
      <c r="A144" s="71">
        <v>142</v>
      </c>
      <c r="B144" s="106"/>
      <c r="C144" s="22" t="s">
        <v>221</v>
      </c>
      <c r="D144" s="22" t="s">
        <v>202</v>
      </c>
      <c r="E144" s="90">
        <v>1</v>
      </c>
      <c r="F144" s="90">
        <v>1</v>
      </c>
      <c r="G144" s="90" t="s">
        <v>286</v>
      </c>
      <c r="H144" s="90" t="s">
        <v>222</v>
      </c>
      <c r="I144" s="53" t="s">
        <v>235</v>
      </c>
      <c r="J144" s="52">
        <v>45202</v>
      </c>
      <c r="K144" s="90" t="s">
        <v>229</v>
      </c>
      <c r="L144" s="90" t="s">
        <v>230</v>
      </c>
      <c r="M144" s="90" t="s">
        <v>287</v>
      </c>
      <c r="N144" s="72" t="s">
        <v>288</v>
      </c>
      <c r="O144" s="92"/>
    </row>
    <row r="145" spans="1:15" ht="12" customHeight="1" x14ac:dyDescent="0.25">
      <c r="A145" s="71">
        <v>143</v>
      </c>
      <c r="B145" s="106"/>
      <c r="C145" s="22" t="s">
        <v>257</v>
      </c>
      <c r="D145" s="22" t="s">
        <v>203</v>
      </c>
      <c r="E145" s="90">
        <v>1</v>
      </c>
      <c r="F145" s="90">
        <v>1</v>
      </c>
      <c r="G145" s="90" t="s">
        <v>543</v>
      </c>
      <c r="H145" s="90" t="s">
        <v>327</v>
      </c>
      <c r="I145" s="53">
        <v>45260</v>
      </c>
      <c r="J145" s="52">
        <v>45253</v>
      </c>
      <c r="K145" s="90" t="s">
        <v>260</v>
      </c>
      <c r="L145" s="90" t="s">
        <v>261</v>
      </c>
      <c r="M145" s="90" t="s">
        <v>306</v>
      </c>
      <c r="N145" s="72" t="s">
        <v>544</v>
      </c>
      <c r="O145" s="92"/>
    </row>
    <row r="146" spans="1:15" ht="12" customHeight="1" x14ac:dyDescent="0.25">
      <c r="A146" s="71">
        <v>144</v>
      </c>
      <c r="B146" s="106"/>
      <c r="C146" s="22" t="s">
        <v>219</v>
      </c>
      <c r="D146" s="22" t="s">
        <v>204</v>
      </c>
      <c r="E146" s="90">
        <v>1</v>
      </c>
      <c r="F146" s="90">
        <v>1</v>
      </c>
      <c r="G146" s="90" t="s">
        <v>291</v>
      </c>
      <c r="H146" s="90" t="s">
        <v>220</v>
      </c>
      <c r="I146" s="53" t="s">
        <v>235</v>
      </c>
      <c r="J146" s="52">
        <v>45202</v>
      </c>
      <c r="K146" s="90" t="s">
        <v>229</v>
      </c>
      <c r="L146" s="90" t="s">
        <v>230</v>
      </c>
      <c r="M146" s="90" t="s">
        <v>292</v>
      </c>
      <c r="N146" s="72" t="s">
        <v>290</v>
      </c>
      <c r="O146" s="92"/>
    </row>
    <row r="147" spans="1:15" ht="12" customHeight="1" x14ac:dyDescent="0.25">
      <c r="A147" s="71">
        <v>145</v>
      </c>
      <c r="B147" s="89" t="s">
        <v>2</v>
      </c>
      <c r="C147" s="21"/>
      <c r="D147" s="21"/>
      <c r="E147" s="20">
        <f>SUM(E137:E146)</f>
        <v>10</v>
      </c>
      <c r="F147" s="20">
        <f>SUM(F137:F146)</f>
        <v>9</v>
      </c>
      <c r="G147" s="90"/>
      <c r="H147" s="90"/>
      <c r="I147" s="50"/>
      <c r="J147" s="90"/>
      <c r="K147" s="90"/>
      <c r="L147" s="90"/>
      <c r="M147" s="90"/>
      <c r="N147" s="72"/>
      <c r="O147" s="92"/>
    </row>
    <row r="148" spans="1:15" ht="12" customHeight="1" x14ac:dyDescent="0.25">
      <c r="A148" s="71">
        <v>146</v>
      </c>
      <c r="B148" s="106" t="s">
        <v>15</v>
      </c>
      <c r="C148" s="22" t="s">
        <v>346</v>
      </c>
      <c r="D148" s="22" t="s">
        <v>205</v>
      </c>
      <c r="E148" s="90">
        <v>1</v>
      </c>
      <c r="F148" s="90">
        <v>1</v>
      </c>
      <c r="G148" s="90" t="s">
        <v>484</v>
      </c>
      <c r="H148" s="90" t="s">
        <v>360</v>
      </c>
      <c r="I148" s="53">
        <v>45248</v>
      </c>
      <c r="J148" s="52">
        <v>45238</v>
      </c>
      <c r="K148" s="90" t="s">
        <v>260</v>
      </c>
      <c r="L148" s="90" t="s">
        <v>230</v>
      </c>
      <c r="M148" s="90" t="s">
        <v>326</v>
      </c>
      <c r="N148" s="72" t="s">
        <v>345</v>
      </c>
      <c r="O148" s="92"/>
    </row>
    <row r="149" spans="1:15" ht="12" customHeight="1" x14ac:dyDescent="0.25">
      <c r="A149" s="71">
        <v>147</v>
      </c>
      <c r="B149" s="106"/>
      <c r="C149" s="22" t="s">
        <v>341</v>
      </c>
      <c r="D149" s="22" t="s">
        <v>206</v>
      </c>
      <c r="E149" s="90">
        <v>1</v>
      </c>
      <c r="F149" s="90">
        <v>1</v>
      </c>
      <c r="G149" s="90" t="s">
        <v>530</v>
      </c>
      <c r="H149" s="90" t="s">
        <v>342</v>
      </c>
      <c r="I149" s="53">
        <v>45248</v>
      </c>
      <c r="J149" s="52">
        <v>45240</v>
      </c>
      <c r="K149" s="90" t="s">
        <v>229</v>
      </c>
      <c r="L149" s="90" t="s">
        <v>230</v>
      </c>
      <c r="M149" s="90" t="s">
        <v>264</v>
      </c>
      <c r="N149" s="72" t="s">
        <v>531</v>
      </c>
      <c r="O149" s="92"/>
    </row>
    <row r="150" spans="1:15" ht="12" customHeight="1" x14ac:dyDescent="0.25">
      <c r="A150" s="71">
        <v>148</v>
      </c>
      <c r="B150" s="106"/>
      <c r="C150" s="22" t="s">
        <v>346</v>
      </c>
      <c r="D150" s="22" t="s">
        <v>482</v>
      </c>
      <c r="E150" s="90">
        <v>1</v>
      </c>
      <c r="F150" s="90">
        <v>1</v>
      </c>
      <c r="G150" s="90" t="s">
        <v>481</v>
      </c>
      <c r="H150" s="90" t="s">
        <v>360</v>
      </c>
      <c r="I150" s="53">
        <v>45248</v>
      </c>
      <c r="J150" s="52">
        <v>45244</v>
      </c>
      <c r="K150" s="90" t="s">
        <v>260</v>
      </c>
      <c r="L150" s="90" t="s">
        <v>230</v>
      </c>
      <c r="M150" s="90" t="s">
        <v>287</v>
      </c>
      <c r="N150" s="72" t="s">
        <v>345</v>
      </c>
      <c r="O150" s="92"/>
    </row>
    <row r="151" spans="1:15" ht="12" customHeight="1" x14ac:dyDescent="0.25">
      <c r="A151" s="71">
        <v>149</v>
      </c>
      <c r="B151" s="106"/>
      <c r="C151" s="22" t="s">
        <v>346</v>
      </c>
      <c r="D151" s="22" t="s">
        <v>207</v>
      </c>
      <c r="E151" s="90">
        <v>1</v>
      </c>
      <c r="F151" s="90">
        <v>1</v>
      </c>
      <c r="G151" s="90" t="s">
        <v>483</v>
      </c>
      <c r="H151" s="90" t="s">
        <v>360</v>
      </c>
      <c r="I151" s="53">
        <v>45248</v>
      </c>
      <c r="J151" s="52">
        <v>45238</v>
      </c>
      <c r="K151" s="90" t="s">
        <v>260</v>
      </c>
      <c r="L151" s="90" t="s">
        <v>230</v>
      </c>
      <c r="M151" s="90" t="s">
        <v>320</v>
      </c>
      <c r="N151" s="72" t="s">
        <v>345</v>
      </c>
      <c r="O151" s="92"/>
    </row>
    <row r="152" spans="1:15" ht="12" customHeight="1" x14ac:dyDescent="0.25">
      <c r="A152" s="71">
        <v>150</v>
      </c>
      <c r="B152" s="106"/>
      <c r="C152" s="22" t="s">
        <v>341</v>
      </c>
      <c r="D152" s="22" t="s">
        <v>208</v>
      </c>
      <c r="E152" s="90">
        <v>1</v>
      </c>
      <c r="F152" s="90">
        <v>1</v>
      </c>
      <c r="G152" s="90" t="s">
        <v>343</v>
      </c>
      <c r="H152" s="90" t="s">
        <v>342</v>
      </c>
      <c r="I152" s="53">
        <v>45248</v>
      </c>
      <c r="J152" s="52">
        <v>45221</v>
      </c>
      <c r="K152" s="90" t="s">
        <v>229</v>
      </c>
      <c r="L152" s="90" t="s">
        <v>261</v>
      </c>
      <c r="M152" s="90" t="s">
        <v>344</v>
      </c>
      <c r="N152" s="72" t="s">
        <v>345</v>
      </c>
      <c r="O152" s="92"/>
    </row>
    <row r="153" spans="1:15" ht="12" customHeight="1" x14ac:dyDescent="0.25">
      <c r="A153" s="71">
        <v>151</v>
      </c>
      <c r="B153" s="89" t="s">
        <v>2</v>
      </c>
      <c r="C153" s="21"/>
      <c r="D153" s="21"/>
      <c r="E153" s="20">
        <f>SUM(E148:E152)</f>
        <v>5</v>
      </c>
      <c r="F153" s="20">
        <f>SUM(F148:F152)</f>
        <v>5</v>
      </c>
      <c r="G153" s="90"/>
      <c r="H153" s="90"/>
      <c r="I153" s="50"/>
      <c r="J153" s="90"/>
      <c r="K153" s="90"/>
      <c r="L153" s="90"/>
      <c r="M153" s="90"/>
      <c r="N153" s="72"/>
      <c r="O153" s="92"/>
    </row>
    <row r="154" spans="1:15" ht="12" customHeight="1" x14ac:dyDescent="0.25">
      <c r="A154" s="71">
        <v>152</v>
      </c>
      <c r="B154" s="106" t="s">
        <v>16</v>
      </c>
      <c r="C154" s="22" t="s">
        <v>512</v>
      </c>
      <c r="D154" s="22" t="s">
        <v>209</v>
      </c>
      <c r="E154" s="90">
        <v>1</v>
      </c>
      <c r="F154" s="90">
        <v>1</v>
      </c>
      <c r="G154" s="90" t="s">
        <v>513</v>
      </c>
      <c r="H154" s="90" t="s">
        <v>514</v>
      </c>
      <c r="I154" s="53">
        <v>45282</v>
      </c>
      <c r="J154" s="52">
        <v>45259</v>
      </c>
      <c r="K154" s="90" t="s">
        <v>229</v>
      </c>
      <c r="L154" s="90" t="s">
        <v>230</v>
      </c>
      <c r="M154" s="90" t="s">
        <v>307</v>
      </c>
      <c r="N154" s="72" t="s">
        <v>424</v>
      </c>
      <c r="O154" s="92"/>
    </row>
    <row r="155" spans="1:15" ht="12" customHeight="1" x14ac:dyDescent="0.25">
      <c r="A155" s="71">
        <v>153</v>
      </c>
      <c r="B155" s="106"/>
      <c r="C155" s="22" t="s">
        <v>433</v>
      </c>
      <c r="D155" s="22" t="s">
        <v>210</v>
      </c>
      <c r="E155" s="90">
        <v>1</v>
      </c>
      <c r="F155" s="90">
        <v>1</v>
      </c>
      <c r="G155" s="90" t="s">
        <v>430</v>
      </c>
      <c r="H155" s="90" t="s">
        <v>431</v>
      </c>
      <c r="I155" s="53">
        <v>45245</v>
      </c>
      <c r="J155" s="52">
        <v>45245</v>
      </c>
      <c r="K155" s="90" t="s">
        <v>260</v>
      </c>
      <c r="L155" s="90" t="s">
        <v>230</v>
      </c>
      <c r="M155" s="90" t="s">
        <v>432</v>
      </c>
      <c r="N155" s="72" t="s">
        <v>424</v>
      </c>
      <c r="O155" s="92"/>
    </row>
    <row r="156" spans="1:15" ht="12" customHeight="1" x14ac:dyDescent="0.25">
      <c r="A156" s="71">
        <v>154</v>
      </c>
      <c r="B156" s="106"/>
      <c r="C156" s="22" t="s">
        <v>420</v>
      </c>
      <c r="D156" s="22" t="s">
        <v>211</v>
      </c>
      <c r="E156" s="90">
        <v>1</v>
      </c>
      <c r="F156" s="90">
        <v>1</v>
      </c>
      <c r="G156" s="90" t="s">
        <v>422</v>
      </c>
      <c r="H156" s="90" t="s">
        <v>423</v>
      </c>
      <c r="I156" s="53">
        <v>45226</v>
      </c>
      <c r="J156" s="52">
        <v>45222</v>
      </c>
      <c r="K156" s="90" t="s">
        <v>260</v>
      </c>
      <c r="L156" s="90" t="s">
        <v>230</v>
      </c>
      <c r="M156" s="90" t="s">
        <v>279</v>
      </c>
      <c r="N156" s="72" t="s">
        <v>424</v>
      </c>
      <c r="O156" s="92"/>
    </row>
    <row r="157" spans="1:15" ht="12" customHeight="1" x14ac:dyDescent="0.25">
      <c r="A157" s="71">
        <v>155</v>
      </c>
      <c r="B157" s="106"/>
      <c r="C157" s="22" t="s">
        <v>421</v>
      </c>
      <c r="D157" s="22" t="s">
        <v>212</v>
      </c>
      <c r="E157" s="90">
        <v>1</v>
      </c>
      <c r="F157" s="90">
        <v>1</v>
      </c>
      <c r="G157" s="90" t="s">
        <v>425</v>
      </c>
      <c r="H157" s="90" t="s">
        <v>426</v>
      </c>
      <c r="I157" s="53">
        <v>45223</v>
      </c>
      <c r="J157" s="52">
        <v>45223</v>
      </c>
      <c r="K157" s="90" t="s">
        <v>229</v>
      </c>
      <c r="L157" s="90" t="s">
        <v>230</v>
      </c>
      <c r="M157" s="90" t="s">
        <v>287</v>
      </c>
      <c r="N157" s="72" t="s">
        <v>424</v>
      </c>
      <c r="O157" s="92"/>
    </row>
    <row r="158" spans="1:15" ht="12" customHeight="1" x14ac:dyDescent="0.25">
      <c r="A158" s="71">
        <v>156</v>
      </c>
      <c r="B158" s="89" t="s">
        <v>2</v>
      </c>
      <c r="C158" s="21"/>
      <c r="D158" s="21"/>
      <c r="E158" s="20">
        <f>SUM(E154:E157)</f>
        <v>4</v>
      </c>
      <c r="F158" s="20">
        <f>SUM(F154:F157)</f>
        <v>4</v>
      </c>
      <c r="G158" s="90"/>
      <c r="H158" s="90"/>
      <c r="I158" s="50"/>
      <c r="J158" s="90"/>
      <c r="K158" s="90"/>
      <c r="L158" s="90"/>
      <c r="M158" s="90"/>
      <c r="N158" s="72"/>
      <c r="O158" s="92"/>
    </row>
    <row r="159" spans="1:15" ht="12" customHeight="1" x14ac:dyDescent="0.25">
      <c r="A159" s="71">
        <v>157</v>
      </c>
      <c r="B159" s="106" t="s">
        <v>17</v>
      </c>
      <c r="C159" s="22" t="s">
        <v>689</v>
      </c>
      <c r="D159" s="22" t="s">
        <v>213</v>
      </c>
      <c r="E159" s="90">
        <v>1</v>
      </c>
      <c r="F159" s="90">
        <v>1</v>
      </c>
      <c r="G159" s="90" t="s">
        <v>690</v>
      </c>
      <c r="H159" s="90" t="s">
        <v>691</v>
      </c>
      <c r="I159" s="53">
        <v>45426</v>
      </c>
      <c r="J159" s="52">
        <v>45426</v>
      </c>
      <c r="K159" s="90" t="s">
        <v>355</v>
      </c>
      <c r="L159" s="90" t="s">
        <v>230</v>
      </c>
      <c r="M159" s="90" t="s">
        <v>281</v>
      </c>
      <c r="N159" s="72"/>
      <c r="O159" s="92"/>
    </row>
    <row r="160" spans="1:15" ht="12" customHeight="1" x14ac:dyDescent="0.25">
      <c r="A160" s="71">
        <v>158</v>
      </c>
      <c r="B160" s="106"/>
      <c r="C160" s="22" t="s">
        <v>692</v>
      </c>
      <c r="D160" s="22" t="s">
        <v>214</v>
      </c>
      <c r="E160" s="90">
        <v>1</v>
      </c>
      <c r="F160" s="90">
        <v>1</v>
      </c>
      <c r="G160" s="90" t="s">
        <v>693</v>
      </c>
      <c r="H160" s="90" t="s">
        <v>694</v>
      </c>
      <c r="I160" s="53">
        <v>45426</v>
      </c>
      <c r="J160" s="90"/>
      <c r="K160" s="90" t="s">
        <v>695</v>
      </c>
      <c r="L160" s="90" t="s">
        <v>230</v>
      </c>
      <c r="M160" s="90" t="s">
        <v>281</v>
      </c>
      <c r="N160" s="72"/>
      <c r="O160" s="92"/>
    </row>
    <row r="161" spans="1:15" ht="12" customHeight="1" x14ac:dyDescent="0.25">
      <c r="A161" s="71">
        <v>159</v>
      </c>
      <c r="B161" s="106"/>
      <c r="C161" s="22" t="s">
        <v>686</v>
      </c>
      <c r="D161" s="22" t="s">
        <v>215</v>
      </c>
      <c r="E161" s="90">
        <v>1</v>
      </c>
      <c r="F161" s="90">
        <v>1</v>
      </c>
      <c r="G161" s="90" t="s">
        <v>687</v>
      </c>
      <c r="H161" s="90" t="s">
        <v>688</v>
      </c>
      <c r="I161" s="53">
        <v>45426</v>
      </c>
      <c r="J161" s="52">
        <v>45426</v>
      </c>
      <c r="K161" s="90" t="s">
        <v>501</v>
      </c>
      <c r="L161" s="90" t="s">
        <v>230</v>
      </c>
      <c r="M161" s="90" t="s">
        <v>231</v>
      </c>
      <c r="N161" s="72"/>
      <c r="O161" s="92"/>
    </row>
    <row r="162" spans="1:15" ht="12" customHeight="1" thickBot="1" x14ac:dyDescent="0.3">
      <c r="A162" s="75">
        <v>160</v>
      </c>
      <c r="B162" s="76" t="s">
        <v>2</v>
      </c>
      <c r="C162" s="77"/>
      <c r="D162" s="77"/>
      <c r="E162" s="78">
        <f>SUM(E159:E161)</f>
        <v>3</v>
      </c>
      <c r="F162" s="78">
        <f>SUM(F159:F161)</f>
        <v>3</v>
      </c>
      <c r="G162" s="79"/>
      <c r="H162" s="79"/>
      <c r="I162" s="80"/>
      <c r="J162" s="79"/>
      <c r="K162" s="79"/>
      <c r="L162" s="79"/>
      <c r="M162" s="79"/>
      <c r="N162" s="81"/>
      <c r="O162" s="92"/>
    </row>
    <row r="163" spans="1:15" ht="12" customHeight="1" thickBot="1" x14ac:dyDescent="0.3">
      <c r="A163" s="82">
        <v>161</v>
      </c>
      <c r="B163" s="83" t="s">
        <v>18</v>
      </c>
      <c r="C163" s="84"/>
      <c r="D163" s="84"/>
      <c r="E163" s="85">
        <f>SUM(E5,E15,E19,E27,E41,E49,E51,E54,E71,E73,E76,E102,E107,E110,E125,E130,E136,E147,E153,E158,E162)</f>
        <v>140</v>
      </c>
      <c r="F163" s="85">
        <f>SUM(F5,F15,F19,F27,F41,F49,F51,F54,F71,F73,F76,F102,F107,F110,F125,F130,F136,F147,F153,F158,F162)</f>
        <v>118</v>
      </c>
      <c r="G163" s="86"/>
      <c r="H163" s="86"/>
      <c r="I163" s="87"/>
      <c r="J163" s="86"/>
      <c r="K163" s="86"/>
      <c r="L163" s="86"/>
      <c r="M163" s="86"/>
      <c r="N163" s="88"/>
      <c r="O163" s="92"/>
    </row>
    <row r="164" spans="1:15" x14ac:dyDescent="0.25">
      <c r="A164" s="63"/>
      <c r="B164" s="64"/>
      <c r="C164" s="63"/>
      <c r="D164" s="63"/>
      <c r="E164" s="63"/>
      <c r="F164" s="63"/>
      <c r="G164" s="63"/>
      <c r="H164" s="63"/>
      <c r="I164" s="65"/>
      <c r="J164" s="63"/>
      <c r="K164" s="63"/>
      <c r="L164" s="63"/>
      <c r="M164" s="63"/>
      <c r="N164" s="63"/>
    </row>
    <row r="166" spans="1:15" x14ac:dyDescent="0.25">
      <c r="C166" s="60"/>
    </row>
  </sheetData>
  <autoFilter ref="A1:N163" xr:uid="{00000000-0009-0000-0000-000000000000}"/>
  <mergeCells count="33">
    <mergeCell ref="B126:B129"/>
    <mergeCell ref="B148:B152"/>
    <mergeCell ref="B154:B157"/>
    <mergeCell ref="B159:B161"/>
    <mergeCell ref="B137:B146"/>
    <mergeCell ref="B131:B135"/>
    <mergeCell ref="B28:B40"/>
    <mergeCell ref="B111:B124"/>
    <mergeCell ref="B77:B101"/>
    <mergeCell ref="B55:B70"/>
    <mergeCell ref="B103:B106"/>
    <mergeCell ref="B52:B53"/>
    <mergeCell ref="B74:B75"/>
    <mergeCell ref="B108:B109"/>
    <mergeCell ref="B42:B48"/>
    <mergeCell ref="H13:H14"/>
    <mergeCell ref="I13:I14"/>
    <mergeCell ref="B2:B4"/>
    <mergeCell ref="B6:B14"/>
    <mergeCell ref="B20:B26"/>
    <mergeCell ref="B16:B18"/>
    <mergeCell ref="D56:D57"/>
    <mergeCell ref="E56:E57"/>
    <mergeCell ref="H56:I57"/>
    <mergeCell ref="H58:H59"/>
    <mergeCell ref="I58:I59"/>
    <mergeCell ref="D114:D115"/>
    <mergeCell ref="C114:C115"/>
    <mergeCell ref="E114:E115"/>
    <mergeCell ref="H61:I62"/>
    <mergeCell ref="H64:I65"/>
    <mergeCell ref="H96:H97"/>
    <mergeCell ref="I96:I9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1"/>
  <sheetViews>
    <sheetView tabSelected="1" workbookViewId="0">
      <selection activeCell="I8" sqref="I8"/>
    </sheetView>
  </sheetViews>
  <sheetFormatPr defaultRowHeight="15" x14ac:dyDescent="0.25"/>
  <cols>
    <col min="1" max="1" width="4" customWidth="1"/>
    <col min="2" max="2" width="6.28515625" customWidth="1"/>
    <col min="3" max="3" width="27" customWidth="1"/>
    <col min="4" max="5" width="18.140625" customWidth="1"/>
    <col min="6" max="6" width="12.42578125" customWidth="1"/>
    <col min="8" max="8" width="14.85546875" customWidth="1"/>
    <col min="10" max="10" width="15.85546875" style="3" customWidth="1"/>
    <col min="11" max="11" width="17.140625" customWidth="1"/>
    <col min="12" max="12" width="19" customWidth="1"/>
    <col min="13" max="13" width="10.7109375" customWidth="1"/>
    <col min="14" max="14" width="12.85546875" customWidth="1"/>
    <col min="15" max="15" width="17.7109375" customWidth="1"/>
    <col min="16" max="16" width="10.140625" bestFit="1" customWidth="1"/>
    <col min="17" max="17" width="10.7109375" customWidth="1"/>
    <col min="19" max="19" width="7.85546875" customWidth="1"/>
    <col min="20" max="20" width="16.85546875" customWidth="1"/>
  </cols>
  <sheetData>
    <row r="1" spans="1:20" ht="21" thickBot="1" x14ac:dyDescent="0.35">
      <c r="A1" s="107" t="s">
        <v>79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9"/>
    </row>
    <row r="2" spans="1:20" s="34" customFormat="1" ht="25.5" x14ac:dyDescent="0.2">
      <c r="A2" s="1" t="s">
        <v>30</v>
      </c>
      <c r="B2" s="1" t="s">
        <v>40</v>
      </c>
      <c r="C2" s="1" t="s">
        <v>41</v>
      </c>
      <c r="D2" s="1" t="s">
        <v>44</v>
      </c>
      <c r="E2" s="1" t="s">
        <v>23</v>
      </c>
      <c r="F2" s="1" t="s">
        <v>45</v>
      </c>
      <c r="G2" s="1" t="s">
        <v>31</v>
      </c>
      <c r="H2" s="1" t="s">
        <v>46</v>
      </c>
      <c r="I2" s="1" t="s">
        <v>32</v>
      </c>
      <c r="J2" s="1" t="s">
        <v>47</v>
      </c>
      <c r="K2" s="1" t="s">
        <v>48</v>
      </c>
      <c r="L2" s="1" t="s">
        <v>33</v>
      </c>
      <c r="M2" s="1" t="s">
        <v>34</v>
      </c>
      <c r="N2" s="1" t="s">
        <v>35</v>
      </c>
      <c r="O2" s="1" t="s">
        <v>36</v>
      </c>
      <c r="P2" s="35" t="s">
        <v>37</v>
      </c>
      <c r="Q2" s="35" t="s">
        <v>38</v>
      </c>
      <c r="R2" s="35" t="s">
        <v>25</v>
      </c>
      <c r="S2" s="35" t="s">
        <v>24</v>
      </c>
      <c r="T2" s="1" t="s">
        <v>39</v>
      </c>
    </row>
    <row r="3" spans="1:20" s="34" customFormat="1" ht="14.25" x14ac:dyDescent="0.2">
      <c r="A3" s="1">
        <v>1</v>
      </c>
      <c r="B3" s="2" t="s">
        <v>63</v>
      </c>
      <c r="C3" s="2" t="s">
        <v>419</v>
      </c>
      <c r="D3" s="31" t="s">
        <v>418</v>
      </c>
      <c r="E3" s="31" t="s">
        <v>89</v>
      </c>
      <c r="F3" s="31" t="s">
        <v>417</v>
      </c>
      <c r="G3" s="31">
        <v>1</v>
      </c>
      <c r="H3" s="31" t="s">
        <v>379</v>
      </c>
      <c r="I3" s="31">
        <v>1</v>
      </c>
      <c r="J3" s="43" t="s">
        <v>378</v>
      </c>
      <c r="K3" s="31" t="s">
        <v>416</v>
      </c>
      <c r="L3" s="31" t="s">
        <v>672</v>
      </c>
      <c r="M3" s="44">
        <v>45416</v>
      </c>
      <c r="N3" s="31" t="s">
        <v>673</v>
      </c>
      <c r="O3" s="44">
        <v>45408</v>
      </c>
      <c r="P3" s="31">
        <v>1</v>
      </c>
      <c r="Q3" s="31"/>
      <c r="R3" s="31">
        <v>7</v>
      </c>
      <c r="S3" s="31" t="s">
        <v>230</v>
      </c>
      <c r="T3" s="33"/>
    </row>
    <row r="4" spans="1:20" ht="21" customHeight="1" x14ac:dyDescent="0.25">
      <c r="A4" s="2">
        <v>2</v>
      </c>
      <c r="B4" s="2" t="s">
        <v>63</v>
      </c>
      <c r="C4" s="27" t="s">
        <v>419</v>
      </c>
      <c r="D4" s="28" t="s">
        <v>697</v>
      </c>
      <c r="E4" s="28" t="s">
        <v>85</v>
      </c>
      <c r="F4" s="28" t="s">
        <v>698</v>
      </c>
      <c r="G4" s="28">
        <v>1</v>
      </c>
      <c r="H4" s="31" t="s">
        <v>379</v>
      </c>
      <c r="I4" s="36">
        <v>0</v>
      </c>
      <c r="J4" s="46" t="s">
        <v>384</v>
      </c>
      <c r="K4" s="28" t="s">
        <v>699</v>
      </c>
      <c r="L4" s="31"/>
      <c r="M4" s="49"/>
      <c r="N4" s="28"/>
      <c r="O4" s="48"/>
      <c r="P4" s="28"/>
      <c r="Q4" s="28"/>
      <c r="R4" s="28"/>
      <c r="S4" s="28"/>
      <c r="T4" s="27"/>
    </row>
    <row r="5" spans="1:20" ht="21" customHeight="1" x14ac:dyDescent="0.25">
      <c r="A5" s="26"/>
      <c r="B5" s="26" t="s">
        <v>376</v>
      </c>
      <c r="C5" s="26"/>
      <c r="D5" s="30"/>
      <c r="E5" s="30"/>
      <c r="F5" s="30"/>
      <c r="G5" s="30">
        <v>2</v>
      </c>
      <c r="H5" s="30"/>
      <c r="I5" s="30">
        <v>1</v>
      </c>
      <c r="J5" s="45"/>
      <c r="K5" s="30"/>
      <c r="L5" s="30"/>
      <c r="M5" s="30"/>
      <c r="N5" s="30"/>
      <c r="O5" s="30"/>
      <c r="P5" s="30"/>
      <c r="Q5" s="30"/>
      <c r="R5" s="30"/>
      <c r="S5" s="30"/>
      <c r="T5" s="32"/>
    </row>
    <row r="6" spans="1:20" x14ac:dyDescent="0.25">
      <c r="A6" s="2">
        <v>3</v>
      </c>
      <c r="B6" s="2" t="s">
        <v>53</v>
      </c>
      <c r="C6" s="2" t="s">
        <v>415</v>
      </c>
      <c r="D6" s="31" t="s">
        <v>414</v>
      </c>
      <c r="E6" s="31" t="s">
        <v>413</v>
      </c>
      <c r="F6" s="31" t="s">
        <v>412</v>
      </c>
      <c r="G6" s="31">
        <v>1</v>
      </c>
      <c r="H6" s="31" t="s">
        <v>379</v>
      </c>
      <c r="I6" s="31">
        <v>0</v>
      </c>
      <c r="J6" s="46" t="s">
        <v>384</v>
      </c>
      <c r="K6" s="31" t="s">
        <v>411</v>
      </c>
      <c r="L6" s="28"/>
      <c r="M6" s="28"/>
      <c r="N6" s="28"/>
      <c r="O6" s="28"/>
      <c r="P6" s="28"/>
      <c r="Q6" s="28"/>
      <c r="R6" s="28"/>
      <c r="S6" s="28"/>
      <c r="T6" s="27"/>
    </row>
    <row r="7" spans="1:20" x14ac:dyDescent="0.25">
      <c r="A7" s="26"/>
      <c r="B7" s="26" t="s">
        <v>376</v>
      </c>
      <c r="C7" s="26"/>
      <c r="D7" s="30"/>
      <c r="E7" s="30"/>
      <c r="F7" s="30"/>
      <c r="G7" s="30">
        <f>SUM(G6)</f>
        <v>1</v>
      </c>
      <c r="H7" s="30"/>
      <c r="I7" s="30">
        <f>SUM(I6)</f>
        <v>0</v>
      </c>
      <c r="J7" s="47"/>
      <c r="K7" s="30"/>
      <c r="L7" s="25"/>
      <c r="M7" s="25"/>
      <c r="N7" s="25"/>
      <c r="O7" s="25"/>
      <c r="P7" s="25"/>
      <c r="Q7" s="25"/>
      <c r="R7" s="25"/>
      <c r="S7" s="25"/>
      <c r="T7" s="23"/>
    </row>
    <row r="8" spans="1:20" x14ac:dyDescent="0.25">
      <c r="A8" s="2">
        <v>4</v>
      </c>
      <c r="B8" s="2" t="s">
        <v>52</v>
      </c>
      <c r="C8" s="2" t="s">
        <v>402</v>
      </c>
      <c r="D8" s="31" t="s">
        <v>410</v>
      </c>
      <c r="E8" s="31" t="s">
        <v>409</v>
      </c>
      <c r="F8" s="31" t="s">
        <v>408</v>
      </c>
      <c r="G8" s="31">
        <v>1</v>
      </c>
      <c r="H8" s="31" t="s">
        <v>379</v>
      </c>
      <c r="I8" s="31">
        <v>0</v>
      </c>
      <c r="J8" s="46" t="s">
        <v>384</v>
      </c>
      <c r="K8" s="31" t="s">
        <v>407</v>
      </c>
      <c r="L8" s="28"/>
      <c r="M8" s="28"/>
      <c r="N8" s="28"/>
      <c r="O8" s="28"/>
      <c r="P8" s="28"/>
      <c r="Q8" s="28"/>
      <c r="R8" s="28"/>
      <c r="S8" s="28"/>
      <c r="T8" s="27"/>
    </row>
    <row r="9" spans="1:20" x14ac:dyDescent="0.25">
      <c r="A9" s="2">
        <v>5</v>
      </c>
      <c r="B9" s="2" t="s">
        <v>52</v>
      </c>
      <c r="C9" s="2" t="s">
        <v>402</v>
      </c>
      <c r="D9" s="28" t="s">
        <v>406</v>
      </c>
      <c r="E9" s="28" t="s">
        <v>405</v>
      </c>
      <c r="F9" s="28" t="s">
        <v>404</v>
      </c>
      <c r="G9" s="31">
        <v>1</v>
      </c>
      <c r="H9" s="31" t="s">
        <v>379</v>
      </c>
      <c r="I9" s="28">
        <v>0</v>
      </c>
      <c r="J9" s="46" t="s">
        <v>384</v>
      </c>
      <c r="K9" s="28" t="s">
        <v>403</v>
      </c>
      <c r="L9" s="28"/>
      <c r="M9" s="28"/>
      <c r="N9" s="28"/>
      <c r="O9" s="28"/>
      <c r="P9" s="28"/>
      <c r="Q9" s="28"/>
      <c r="R9" s="28"/>
      <c r="S9" s="28"/>
      <c r="T9" s="27"/>
    </row>
    <row r="10" spans="1:20" x14ac:dyDescent="0.25">
      <c r="A10" s="2">
        <v>6</v>
      </c>
      <c r="B10" s="2" t="s">
        <v>52</v>
      </c>
      <c r="C10" s="2" t="s">
        <v>402</v>
      </c>
      <c r="D10" s="28" t="s">
        <v>401</v>
      </c>
      <c r="E10" s="28" t="s">
        <v>400</v>
      </c>
      <c r="F10" s="28" t="s">
        <v>399</v>
      </c>
      <c r="G10" s="31">
        <v>1</v>
      </c>
      <c r="H10" s="31" t="s">
        <v>379</v>
      </c>
      <c r="I10" s="28">
        <v>0</v>
      </c>
      <c r="J10" s="46" t="s">
        <v>384</v>
      </c>
      <c r="K10" s="28" t="s">
        <v>398</v>
      </c>
      <c r="L10" s="28"/>
      <c r="M10" s="28"/>
      <c r="N10" s="28"/>
      <c r="O10" s="28"/>
      <c r="P10" s="28"/>
      <c r="Q10" s="28"/>
      <c r="R10" s="28"/>
      <c r="S10" s="28"/>
      <c r="T10" s="27"/>
    </row>
    <row r="11" spans="1:20" x14ac:dyDescent="0.25">
      <c r="A11" s="26"/>
      <c r="B11" s="26" t="s">
        <v>376</v>
      </c>
      <c r="C11" s="26"/>
      <c r="D11" s="25"/>
      <c r="E11" s="25"/>
      <c r="F11" s="25"/>
      <c r="G11" s="30">
        <f>SUM(G8:G10)</f>
        <v>3</v>
      </c>
      <c r="H11" s="30"/>
      <c r="I11" s="25">
        <f>SUM(I8:I10)</f>
        <v>0</v>
      </c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3"/>
    </row>
    <row r="12" spans="1:20" x14ac:dyDescent="0.25">
      <c r="A12" s="2">
        <v>7</v>
      </c>
      <c r="B12" s="2" t="s">
        <v>50</v>
      </c>
      <c r="C12" s="27" t="s">
        <v>364</v>
      </c>
      <c r="D12" s="28" t="s">
        <v>374</v>
      </c>
      <c r="E12" s="28" t="s">
        <v>381</v>
      </c>
      <c r="F12" s="28" t="s">
        <v>397</v>
      </c>
      <c r="G12" s="28">
        <v>1</v>
      </c>
      <c r="H12" s="31" t="s">
        <v>379</v>
      </c>
      <c r="I12" s="28">
        <v>1</v>
      </c>
      <c r="J12" s="46" t="s">
        <v>378</v>
      </c>
      <c r="K12" s="28" t="s">
        <v>396</v>
      </c>
      <c r="L12" s="28" t="s">
        <v>368</v>
      </c>
      <c r="M12" s="48">
        <v>45273</v>
      </c>
      <c r="N12" s="28" t="s">
        <v>491</v>
      </c>
      <c r="O12" s="48">
        <v>45261</v>
      </c>
      <c r="P12" s="28">
        <v>1</v>
      </c>
      <c r="Q12" s="28"/>
      <c r="R12" s="28">
        <v>6</v>
      </c>
      <c r="S12" s="28" t="s">
        <v>230</v>
      </c>
      <c r="T12" s="27"/>
    </row>
    <row r="13" spans="1:20" x14ac:dyDescent="0.25">
      <c r="A13" s="2">
        <v>8</v>
      </c>
      <c r="B13" s="2" t="s">
        <v>50</v>
      </c>
      <c r="C13" s="27" t="s">
        <v>364</v>
      </c>
      <c r="D13" s="28" t="s">
        <v>395</v>
      </c>
      <c r="E13" s="28" t="s">
        <v>386</v>
      </c>
      <c r="F13" s="28" t="s">
        <v>394</v>
      </c>
      <c r="G13" s="28">
        <v>1</v>
      </c>
      <c r="H13" s="31" t="s">
        <v>379</v>
      </c>
      <c r="I13" s="28">
        <v>0</v>
      </c>
      <c r="J13" s="46" t="s">
        <v>384</v>
      </c>
      <c r="K13" s="28" t="s">
        <v>393</v>
      </c>
      <c r="L13" s="28"/>
      <c r="M13" s="28"/>
      <c r="N13" s="28"/>
      <c r="O13" s="28"/>
      <c r="P13" s="28"/>
      <c r="Q13" s="28"/>
      <c r="R13" s="28"/>
      <c r="S13" s="28"/>
      <c r="T13" s="27"/>
    </row>
    <row r="14" spans="1:20" x14ac:dyDescent="0.25">
      <c r="A14" s="2">
        <v>9</v>
      </c>
      <c r="B14" s="2" t="s">
        <v>50</v>
      </c>
      <c r="C14" s="27" t="s">
        <v>364</v>
      </c>
      <c r="D14" s="28" t="s">
        <v>392</v>
      </c>
      <c r="E14" s="28" t="s">
        <v>369</v>
      </c>
      <c r="F14" s="28" t="s">
        <v>391</v>
      </c>
      <c r="G14" s="28">
        <v>1</v>
      </c>
      <c r="H14" s="28" t="s">
        <v>379</v>
      </c>
      <c r="I14" s="28">
        <v>1</v>
      </c>
      <c r="J14" s="46" t="s">
        <v>378</v>
      </c>
      <c r="K14" s="28" t="s">
        <v>390</v>
      </c>
      <c r="L14" s="28" t="s">
        <v>370</v>
      </c>
      <c r="M14" s="48">
        <v>45273</v>
      </c>
      <c r="N14" s="28" t="s">
        <v>489</v>
      </c>
      <c r="O14" s="48">
        <v>45260</v>
      </c>
      <c r="P14" s="28">
        <v>1</v>
      </c>
      <c r="Q14" s="28"/>
      <c r="R14" s="28">
        <v>4</v>
      </c>
      <c r="S14" s="28" t="s">
        <v>230</v>
      </c>
      <c r="T14" s="27"/>
    </row>
    <row r="15" spans="1:20" x14ac:dyDescent="0.25">
      <c r="A15" s="2">
        <v>10</v>
      </c>
      <c r="B15" s="2" t="s">
        <v>50</v>
      </c>
      <c r="C15" s="27" t="s">
        <v>364</v>
      </c>
      <c r="D15" s="28" t="s">
        <v>372</v>
      </c>
      <c r="E15" s="28" t="s">
        <v>386</v>
      </c>
      <c r="F15" s="28" t="s">
        <v>389</v>
      </c>
      <c r="G15" s="28">
        <v>1</v>
      </c>
      <c r="H15" s="31" t="s">
        <v>379</v>
      </c>
      <c r="I15" s="28">
        <v>1</v>
      </c>
      <c r="J15" s="46" t="s">
        <v>378</v>
      </c>
      <c r="K15" s="28" t="s">
        <v>388</v>
      </c>
      <c r="L15" s="28" t="s">
        <v>365</v>
      </c>
      <c r="M15" s="48">
        <v>45273</v>
      </c>
      <c r="N15" s="28" t="s">
        <v>490</v>
      </c>
      <c r="O15" s="48">
        <v>45252</v>
      </c>
      <c r="P15" s="28">
        <v>1</v>
      </c>
      <c r="Q15" s="28"/>
      <c r="R15" s="28">
        <v>6</v>
      </c>
      <c r="S15" s="28" t="s">
        <v>230</v>
      </c>
      <c r="T15" s="27"/>
    </row>
    <row r="16" spans="1:20" x14ac:dyDescent="0.25">
      <c r="A16" s="2">
        <v>11</v>
      </c>
      <c r="B16" s="2" t="s">
        <v>50</v>
      </c>
      <c r="C16" s="27" t="s">
        <v>364</v>
      </c>
      <c r="D16" s="28" t="s">
        <v>387</v>
      </c>
      <c r="E16" s="28" t="s">
        <v>386</v>
      </c>
      <c r="F16" s="28" t="s">
        <v>385</v>
      </c>
      <c r="G16" s="28">
        <v>1</v>
      </c>
      <c r="H16" s="31" t="s">
        <v>379</v>
      </c>
      <c r="I16" s="36">
        <v>0</v>
      </c>
      <c r="J16" s="46" t="s">
        <v>384</v>
      </c>
      <c r="K16" s="28" t="s">
        <v>383</v>
      </c>
      <c r="L16" s="28"/>
      <c r="M16" s="28"/>
      <c r="N16" s="28"/>
      <c r="O16" s="28"/>
      <c r="P16" s="28"/>
      <c r="Q16" s="28"/>
      <c r="R16" s="28"/>
      <c r="S16" s="28"/>
      <c r="T16" s="27"/>
    </row>
    <row r="17" spans="1:20" x14ac:dyDescent="0.25">
      <c r="A17" s="2">
        <v>12</v>
      </c>
      <c r="B17" s="2" t="s">
        <v>50</v>
      </c>
      <c r="C17" s="27" t="s">
        <v>364</v>
      </c>
      <c r="D17" s="28" t="s">
        <v>375</v>
      </c>
      <c r="E17" s="28" t="s">
        <v>381</v>
      </c>
      <c r="F17" s="28" t="s">
        <v>371</v>
      </c>
      <c r="G17" s="28">
        <v>1</v>
      </c>
      <c r="H17" s="31" t="s">
        <v>379</v>
      </c>
      <c r="I17" s="36">
        <v>1</v>
      </c>
      <c r="J17" s="46" t="s">
        <v>378</v>
      </c>
      <c r="K17" s="28" t="s">
        <v>382</v>
      </c>
      <c r="L17" s="31" t="s">
        <v>367</v>
      </c>
      <c r="M17" s="49">
        <v>45274</v>
      </c>
      <c r="N17" s="28" t="s">
        <v>553</v>
      </c>
      <c r="O17" s="48">
        <v>45274</v>
      </c>
      <c r="P17" s="28">
        <v>1</v>
      </c>
      <c r="Q17" s="28"/>
      <c r="R17" s="28">
        <v>8</v>
      </c>
      <c r="S17" s="28" t="s">
        <v>230</v>
      </c>
      <c r="T17" s="27"/>
    </row>
    <row r="18" spans="1:20" x14ac:dyDescent="0.25">
      <c r="A18" s="29">
        <v>13</v>
      </c>
      <c r="B18" s="2" t="s">
        <v>50</v>
      </c>
      <c r="C18" s="27" t="s">
        <v>364</v>
      </c>
      <c r="D18" s="28" t="s">
        <v>373</v>
      </c>
      <c r="E18" s="28" t="s">
        <v>381</v>
      </c>
      <c r="F18" s="28" t="s">
        <v>380</v>
      </c>
      <c r="G18" s="28">
        <v>1</v>
      </c>
      <c r="H18" s="31" t="s">
        <v>379</v>
      </c>
      <c r="I18" s="36">
        <v>1</v>
      </c>
      <c r="J18" s="46" t="s">
        <v>378</v>
      </c>
      <c r="K18" s="28" t="s">
        <v>377</v>
      </c>
      <c r="L18" s="31" t="s">
        <v>366</v>
      </c>
      <c r="M18" s="49">
        <v>45274</v>
      </c>
      <c r="N18" s="28" t="s">
        <v>492</v>
      </c>
      <c r="O18" s="48">
        <v>45260</v>
      </c>
      <c r="P18" s="28">
        <v>1</v>
      </c>
      <c r="Q18" s="28"/>
      <c r="R18" s="28">
        <v>8</v>
      </c>
      <c r="S18" s="28" t="s">
        <v>230</v>
      </c>
      <c r="T18" s="27"/>
    </row>
    <row r="19" spans="1:20" x14ac:dyDescent="0.25">
      <c r="A19" s="29">
        <v>14</v>
      </c>
      <c r="B19" s="2" t="s">
        <v>49</v>
      </c>
      <c r="C19" s="27" t="s">
        <v>563</v>
      </c>
      <c r="D19" s="28" t="s">
        <v>700</v>
      </c>
      <c r="E19" s="28" t="s">
        <v>177</v>
      </c>
      <c r="F19" s="28" t="s">
        <v>701</v>
      </c>
      <c r="G19" s="28">
        <v>1</v>
      </c>
      <c r="H19" s="31" t="s">
        <v>379</v>
      </c>
      <c r="I19" s="36">
        <v>1</v>
      </c>
      <c r="J19" s="46" t="s">
        <v>378</v>
      </c>
      <c r="K19" s="28" t="s">
        <v>700</v>
      </c>
      <c r="L19" s="31"/>
      <c r="M19" s="49"/>
      <c r="N19" s="28"/>
      <c r="O19" s="48"/>
      <c r="P19" s="28"/>
      <c r="Q19" s="28"/>
      <c r="R19" s="28"/>
      <c r="S19" s="28"/>
      <c r="T19" s="27"/>
    </row>
    <row r="20" spans="1:20" x14ac:dyDescent="0.25">
      <c r="A20" s="23"/>
      <c r="B20" s="26" t="s">
        <v>376</v>
      </c>
      <c r="C20" s="23"/>
      <c r="D20" s="23"/>
      <c r="E20" s="23"/>
      <c r="F20" s="23"/>
      <c r="G20" s="25">
        <f>SUM(G12:G19)</f>
        <v>8</v>
      </c>
      <c r="H20" s="23"/>
      <c r="I20" s="37">
        <f>SUM(I12:I19)</f>
        <v>6</v>
      </c>
      <c r="J20" s="24"/>
      <c r="K20" s="23"/>
      <c r="L20" s="23"/>
      <c r="M20" s="23"/>
      <c r="N20" s="23"/>
      <c r="O20" s="23"/>
      <c r="P20" s="23">
        <f>SUM(P4:P18)</f>
        <v>5</v>
      </c>
      <c r="Q20" s="23"/>
      <c r="R20" s="23"/>
      <c r="S20" s="23"/>
      <c r="T20" s="23"/>
    </row>
    <row r="21" spans="1:20" x14ac:dyDescent="0.25">
      <c r="B21" s="26" t="s">
        <v>18</v>
      </c>
      <c r="C21" s="23"/>
      <c r="G21" s="42">
        <f>SUM(G20,G11,G7,G5)</f>
        <v>14</v>
      </c>
      <c r="H21" s="40"/>
      <c r="I21" s="42">
        <f>SUM(I20,I11,I7,I5)</f>
        <v>7</v>
      </c>
      <c r="J21" s="41"/>
      <c r="K21" s="40"/>
      <c r="L21" s="40"/>
      <c r="M21" s="40"/>
      <c r="N21" s="40"/>
      <c r="O21" s="40"/>
      <c r="P21" s="42">
        <f>SUM(P4:P18)</f>
        <v>5</v>
      </c>
    </row>
  </sheetData>
  <autoFilter ref="A2:T20" xr:uid="{00000000-0009-0000-0000-000001000000}"/>
  <mergeCells count="1">
    <mergeCell ref="A1:T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115" zoomScaleNormal="115" workbookViewId="0">
      <selection activeCell="E3" sqref="E3"/>
    </sheetView>
  </sheetViews>
  <sheetFormatPr defaultRowHeight="15" x14ac:dyDescent="0.25"/>
  <cols>
    <col min="1" max="1" width="7" customWidth="1"/>
    <col min="2" max="2" width="12.5703125" customWidth="1"/>
    <col min="3" max="3" width="12" customWidth="1"/>
    <col min="4" max="4" width="12.85546875" customWidth="1"/>
    <col min="5" max="5" width="11.7109375" customWidth="1"/>
    <col min="6" max="6" width="12.5703125" customWidth="1"/>
    <col min="7" max="7" width="10.85546875" customWidth="1"/>
    <col min="8" max="8" width="10.42578125" customWidth="1"/>
    <col min="9" max="9" width="11.5703125" customWidth="1"/>
    <col min="10" max="10" width="11.140625" customWidth="1"/>
    <col min="11" max="11" width="12.85546875" customWidth="1"/>
    <col min="14" max="14" width="13.140625" customWidth="1"/>
    <col min="15" max="15" width="16.85546875" customWidth="1"/>
  </cols>
  <sheetData>
    <row r="1" spans="1:11" x14ac:dyDescent="0.25">
      <c r="A1" s="116" t="s">
        <v>40</v>
      </c>
      <c r="B1" s="110" t="s">
        <v>71</v>
      </c>
      <c r="C1" s="111"/>
      <c r="D1" s="111"/>
      <c r="E1" s="111"/>
      <c r="F1" s="112"/>
      <c r="G1" s="113" t="s">
        <v>72</v>
      </c>
      <c r="H1" s="114"/>
      <c r="I1" s="114"/>
      <c r="J1" s="114"/>
      <c r="K1" s="115"/>
    </row>
    <row r="2" spans="1:11" ht="80.25" customHeight="1" x14ac:dyDescent="0.25">
      <c r="A2" s="116"/>
      <c r="B2" s="4" t="s">
        <v>60</v>
      </c>
      <c r="C2" s="5" t="s">
        <v>61</v>
      </c>
      <c r="D2" s="5" t="s">
        <v>62</v>
      </c>
      <c r="E2" s="5" t="s">
        <v>70</v>
      </c>
      <c r="F2" s="6" t="s">
        <v>69</v>
      </c>
      <c r="G2" s="7" t="s">
        <v>60</v>
      </c>
      <c r="H2" s="8" t="s">
        <v>61</v>
      </c>
      <c r="I2" s="8" t="s">
        <v>62</v>
      </c>
      <c r="J2" s="8" t="s">
        <v>70</v>
      </c>
      <c r="K2" s="6" t="s">
        <v>69</v>
      </c>
    </row>
    <row r="3" spans="1:11" x14ac:dyDescent="0.25">
      <c r="A3" s="9" t="s">
        <v>51</v>
      </c>
      <c r="B3" s="10">
        <v>3</v>
      </c>
      <c r="C3" s="11">
        <v>2</v>
      </c>
      <c r="D3" s="11">
        <f>SUM(B3-C3)</f>
        <v>1</v>
      </c>
      <c r="E3" s="11">
        <v>1</v>
      </c>
      <c r="F3" s="12"/>
      <c r="G3" s="13"/>
      <c r="H3" s="14"/>
      <c r="I3" s="14"/>
      <c r="J3" s="14"/>
      <c r="K3" s="15"/>
    </row>
    <row r="4" spans="1:11" x14ac:dyDescent="0.25">
      <c r="A4" s="9" t="s">
        <v>63</v>
      </c>
      <c r="B4" s="10">
        <v>9</v>
      </c>
      <c r="C4" s="11">
        <v>6</v>
      </c>
      <c r="D4" s="11">
        <f t="shared" ref="D4:D23" si="0">SUM(B4-C4)</f>
        <v>3</v>
      </c>
      <c r="E4" s="11"/>
      <c r="F4" s="12">
        <v>2</v>
      </c>
      <c r="G4" s="13">
        <v>1</v>
      </c>
      <c r="H4" s="14">
        <v>1</v>
      </c>
      <c r="I4" s="14"/>
      <c r="J4" s="14"/>
      <c r="K4" s="15"/>
    </row>
    <row r="5" spans="1:11" x14ac:dyDescent="0.25">
      <c r="A5" s="9" t="s">
        <v>64</v>
      </c>
      <c r="B5" s="10">
        <v>3</v>
      </c>
      <c r="C5" s="11">
        <v>3</v>
      </c>
      <c r="D5" s="11">
        <f t="shared" si="0"/>
        <v>0</v>
      </c>
      <c r="E5" s="11"/>
      <c r="F5" s="12"/>
      <c r="G5" s="13"/>
      <c r="H5" s="14"/>
      <c r="I5" s="14"/>
      <c r="J5" s="14"/>
      <c r="K5" s="15"/>
    </row>
    <row r="6" spans="1:11" x14ac:dyDescent="0.25">
      <c r="A6" s="9" t="s">
        <v>53</v>
      </c>
      <c r="B6" s="10">
        <v>7</v>
      </c>
      <c r="C6" s="11">
        <v>7</v>
      </c>
      <c r="D6" s="11">
        <f t="shared" si="0"/>
        <v>0</v>
      </c>
      <c r="E6" s="11"/>
      <c r="F6" s="12"/>
      <c r="G6" s="13"/>
      <c r="H6" s="14"/>
      <c r="I6" s="14"/>
      <c r="J6" s="14"/>
      <c r="K6" s="15"/>
    </row>
    <row r="7" spans="1:11" x14ac:dyDescent="0.25">
      <c r="A7" s="9" t="s">
        <v>58</v>
      </c>
      <c r="B7" s="10">
        <v>13</v>
      </c>
      <c r="C7" s="11">
        <v>13</v>
      </c>
      <c r="D7" s="11">
        <f t="shared" si="0"/>
        <v>0</v>
      </c>
      <c r="E7" s="11"/>
      <c r="F7" s="12"/>
      <c r="G7" s="13"/>
      <c r="H7" s="14"/>
      <c r="I7" s="14"/>
      <c r="J7" s="14"/>
      <c r="K7" s="15"/>
    </row>
    <row r="8" spans="1:11" x14ac:dyDescent="0.25">
      <c r="A8" s="9" t="s">
        <v>57</v>
      </c>
      <c r="B8" s="10">
        <v>7</v>
      </c>
      <c r="C8" s="11">
        <v>2</v>
      </c>
      <c r="D8" s="11">
        <f t="shared" si="0"/>
        <v>5</v>
      </c>
      <c r="E8" s="11"/>
      <c r="F8" s="12"/>
      <c r="G8" s="13"/>
      <c r="H8" s="14"/>
      <c r="I8" s="14"/>
      <c r="J8" s="14"/>
      <c r="K8" s="15"/>
    </row>
    <row r="9" spans="1:11" x14ac:dyDescent="0.25">
      <c r="A9" s="9" t="s">
        <v>75</v>
      </c>
      <c r="B9" s="10">
        <v>1</v>
      </c>
      <c r="C9" s="11"/>
      <c r="D9" s="11">
        <f t="shared" si="0"/>
        <v>1</v>
      </c>
      <c r="E9" s="11"/>
      <c r="F9" s="12">
        <v>1</v>
      </c>
      <c r="G9" s="13"/>
      <c r="H9" s="14"/>
      <c r="I9" s="14"/>
      <c r="J9" s="14"/>
      <c r="K9" s="15"/>
    </row>
    <row r="10" spans="1:11" x14ac:dyDescent="0.25">
      <c r="A10" s="9" t="s">
        <v>73</v>
      </c>
      <c r="B10" s="10">
        <v>2</v>
      </c>
      <c r="C10" s="11">
        <v>2</v>
      </c>
      <c r="D10" s="11">
        <f t="shared" si="0"/>
        <v>0</v>
      </c>
      <c r="E10" s="11"/>
      <c r="F10" s="12"/>
      <c r="G10" s="13"/>
      <c r="H10" s="14"/>
      <c r="I10" s="14"/>
      <c r="J10" s="14"/>
      <c r="K10" s="15"/>
    </row>
    <row r="11" spans="1:11" x14ac:dyDescent="0.25">
      <c r="A11" s="9" t="s">
        <v>56</v>
      </c>
      <c r="B11" s="10">
        <v>16</v>
      </c>
      <c r="C11" s="11">
        <v>16</v>
      </c>
      <c r="D11" s="11">
        <f t="shared" si="0"/>
        <v>0</v>
      </c>
      <c r="E11" s="11"/>
      <c r="F11" s="12"/>
      <c r="G11" s="13"/>
      <c r="H11" s="14"/>
      <c r="I11" s="14"/>
      <c r="J11" s="14"/>
      <c r="K11" s="15"/>
    </row>
    <row r="12" spans="1:11" x14ac:dyDescent="0.25">
      <c r="A12" s="9" t="s">
        <v>76</v>
      </c>
      <c r="B12" s="10">
        <v>1</v>
      </c>
      <c r="C12" s="11"/>
      <c r="D12" s="11">
        <f t="shared" si="0"/>
        <v>1</v>
      </c>
      <c r="E12" s="11"/>
      <c r="F12" s="12">
        <v>1</v>
      </c>
      <c r="G12" s="13"/>
      <c r="H12" s="14"/>
      <c r="I12" s="14"/>
      <c r="J12" s="14"/>
      <c r="K12" s="15"/>
    </row>
    <row r="13" spans="1:11" x14ac:dyDescent="0.25">
      <c r="A13" s="9" t="s">
        <v>77</v>
      </c>
      <c r="B13" s="10">
        <v>2</v>
      </c>
      <c r="C13" s="11">
        <v>2</v>
      </c>
      <c r="D13" s="11">
        <f t="shared" si="0"/>
        <v>0</v>
      </c>
      <c r="E13" s="11"/>
      <c r="F13" s="12"/>
      <c r="G13" s="13"/>
      <c r="H13" s="14"/>
      <c r="I13" s="14"/>
      <c r="J13" s="14"/>
      <c r="K13" s="15"/>
    </row>
    <row r="14" spans="1:11" x14ac:dyDescent="0.25">
      <c r="A14" s="9" t="s">
        <v>52</v>
      </c>
      <c r="B14" s="10">
        <v>25</v>
      </c>
      <c r="C14" s="11">
        <v>21</v>
      </c>
      <c r="D14" s="11">
        <f t="shared" si="0"/>
        <v>4</v>
      </c>
      <c r="E14" s="11">
        <v>1</v>
      </c>
      <c r="F14" s="12"/>
      <c r="G14" s="13"/>
      <c r="H14" s="14"/>
      <c r="I14" s="14"/>
      <c r="J14" s="14"/>
      <c r="K14" s="15"/>
    </row>
    <row r="15" spans="1:11" x14ac:dyDescent="0.25">
      <c r="A15" s="9" t="s">
        <v>65</v>
      </c>
      <c r="B15" s="10">
        <v>4</v>
      </c>
      <c r="C15" s="11">
        <v>3</v>
      </c>
      <c r="D15" s="11">
        <f t="shared" si="0"/>
        <v>1</v>
      </c>
      <c r="E15" s="11"/>
      <c r="F15" s="12">
        <v>1</v>
      </c>
      <c r="G15" s="13"/>
      <c r="H15" s="14"/>
      <c r="I15" s="14"/>
      <c r="J15" s="14"/>
      <c r="K15" s="15"/>
    </row>
    <row r="16" spans="1:11" x14ac:dyDescent="0.25">
      <c r="A16" s="9" t="s">
        <v>78</v>
      </c>
      <c r="B16" s="10">
        <v>2</v>
      </c>
      <c r="C16" s="11">
        <v>2</v>
      </c>
      <c r="D16" s="11">
        <f t="shared" si="0"/>
        <v>0</v>
      </c>
      <c r="E16" s="11"/>
      <c r="F16" s="12"/>
      <c r="G16" s="13"/>
      <c r="H16" s="14"/>
      <c r="I16" s="14"/>
      <c r="J16" s="14"/>
      <c r="K16" s="15"/>
    </row>
    <row r="17" spans="1:11" x14ac:dyDescent="0.25">
      <c r="A17" s="9" t="s">
        <v>49</v>
      </c>
      <c r="B17" s="10">
        <v>14</v>
      </c>
      <c r="C17" s="11">
        <v>11</v>
      </c>
      <c r="D17" s="11">
        <f t="shared" si="0"/>
        <v>3</v>
      </c>
      <c r="E17" s="11"/>
      <c r="F17" s="12">
        <v>3</v>
      </c>
      <c r="G17" s="13"/>
      <c r="H17" s="14"/>
      <c r="I17" s="14"/>
      <c r="J17" s="14"/>
      <c r="K17" s="15"/>
    </row>
    <row r="18" spans="1:11" x14ac:dyDescent="0.25">
      <c r="A18" s="9" t="s">
        <v>66</v>
      </c>
      <c r="B18" s="10">
        <v>4</v>
      </c>
      <c r="C18" s="11">
        <v>3</v>
      </c>
      <c r="D18" s="11">
        <f t="shared" si="0"/>
        <v>1</v>
      </c>
      <c r="E18" s="11"/>
      <c r="F18" s="12"/>
      <c r="G18" s="13"/>
      <c r="H18" s="14"/>
      <c r="I18" s="14"/>
      <c r="J18" s="14"/>
      <c r="K18" s="15"/>
    </row>
    <row r="19" spans="1:11" x14ac:dyDescent="0.25">
      <c r="A19" s="9" t="s">
        <v>50</v>
      </c>
      <c r="B19" s="10">
        <v>5</v>
      </c>
      <c r="C19" s="11">
        <v>4</v>
      </c>
      <c r="D19" s="11">
        <f t="shared" si="0"/>
        <v>1</v>
      </c>
      <c r="E19" s="11"/>
      <c r="F19" s="12">
        <v>1</v>
      </c>
      <c r="G19" s="13">
        <v>5</v>
      </c>
      <c r="H19" s="14">
        <v>5</v>
      </c>
      <c r="I19" s="14"/>
      <c r="J19" s="14"/>
      <c r="K19" s="15"/>
    </row>
    <row r="20" spans="1:11" x14ac:dyDescent="0.25">
      <c r="A20" s="9" t="s">
        <v>54</v>
      </c>
      <c r="B20" s="10">
        <v>10</v>
      </c>
      <c r="C20" s="11">
        <v>9</v>
      </c>
      <c r="D20" s="11">
        <f t="shared" si="0"/>
        <v>1</v>
      </c>
      <c r="E20" s="11"/>
      <c r="F20" s="12">
        <v>1</v>
      </c>
      <c r="G20" s="13"/>
      <c r="H20" s="14"/>
      <c r="I20" s="14"/>
      <c r="J20" s="14"/>
      <c r="K20" s="15"/>
    </row>
    <row r="21" spans="1:11" x14ac:dyDescent="0.25">
      <c r="A21" s="9" t="s">
        <v>67</v>
      </c>
      <c r="B21" s="10">
        <v>5</v>
      </c>
      <c r="C21" s="11">
        <v>5</v>
      </c>
      <c r="D21" s="11">
        <f t="shared" si="0"/>
        <v>0</v>
      </c>
      <c r="E21" s="11"/>
      <c r="F21" s="12"/>
      <c r="G21" s="13"/>
      <c r="H21" s="14"/>
      <c r="I21" s="14"/>
      <c r="J21" s="14"/>
      <c r="K21" s="15"/>
    </row>
    <row r="22" spans="1:11" x14ac:dyDescent="0.25">
      <c r="A22" s="9" t="s">
        <v>55</v>
      </c>
      <c r="B22" s="10">
        <v>4</v>
      </c>
      <c r="C22" s="11">
        <v>4</v>
      </c>
      <c r="D22" s="11">
        <f t="shared" si="0"/>
        <v>0</v>
      </c>
      <c r="E22" s="11"/>
      <c r="F22" s="12"/>
      <c r="G22" s="13"/>
      <c r="H22" s="14"/>
      <c r="I22" s="14"/>
      <c r="J22" s="14"/>
      <c r="K22" s="15"/>
    </row>
    <row r="23" spans="1:11" x14ac:dyDescent="0.25">
      <c r="A23" s="9" t="s">
        <v>68</v>
      </c>
      <c r="B23" s="10">
        <v>3</v>
      </c>
      <c r="C23" s="11">
        <v>3</v>
      </c>
      <c r="D23" s="11">
        <f t="shared" si="0"/>
        <v>0</v>
      </c>
      <c r="E23" s="11"/>
      <c r="F23" s="16"/>
      <c r="G23" s="10"/>
      <c r="H23" s="11"/>
      <c r="I23" s="11"/>
      <c r="J23" s="11"/>
      <c r="K23" s="17"/>
    </row>
    <row r="24" spans="1:11" ht="15.75" thickBot="1" x14ac:dyDescent="0.3">
      <c r="A24" s="18" t="s">
        <v>59</v>
      </c>
      <c r="B24" s="19">
        <f>SUM(B3:B23)</f>
        <v>140</v>
      </c>
      <c r="C24" s="19">
        <f t="shared" ref="C24:K24" si="1">SUM(C3:C23)</f>
        <v>118</v>
      </c>
      <c r="D24" s="19">
        <f t="shared" si="1"/>
        <v>22</v>
      </c>
      <c r="E24" s="19">
        <f t="shared" si="1"/>
        <v>2</v>
      </c>
      <c r="F24" s="19">
        <f t="shared" si="1"/>
        <v>10</v>
      </c>
      <c r="G24" s="19">
        <f t="shared" si="1"/>
        <v>6</v>
      </c>
      <c r="H24" s="19">
        <f t="shared" si="1"/>
        <v>6</v>
      </c>
      <c r="I24" s="19">
        <f t="shared" si="1"/>
        <v>0</v>
      </c>
      <c r="J24" s="19">
        <f t="shared" si="1"/>
        <v>0</v>
      </c>
      <c r="K24" s="19">
        <f t="shared" si="1"/>
        <v>0</v>
      </c>
    </row>
  </sheetData>
  <mergeCells count="3">
    <mergeCell ref="B1:F1"/>
    <mergeCell ref="G1:K1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preventie</vt:lpstr>
      <vt:lpstr>interventie </vt:lpstr>
      <vt:lpstr>situatie centralizată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2024-06-04T05:32:49Z</dcterms:modified>
</cp:coreProperties>
</file>