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oberdoer\Desktop\Seminarii_metodologie\Metodologia versiunea scurta\Metodologia finala trimisa la MM\"/>
    </mc:Choice>
  </mc:AlternateContent>
  <bookViews>
    <workbookView xWindow="0" yWindow="0" windowWidth="20520" windowHeight="9330" tabRatio="1000" activeTab="4"/>
  </bookViews>
  <sheets>
    <sheet name="Tarif sortare" sheetId="20" r:id="rId1"/>
    <sheet name="Tarif compostare" sheetId="23" r:id="rId2"/>
    <sheet name="Tarif sortare amestec" sheetId="24" r:id="rId3"/>
    <sheet name="Tarif TMB" sheetId="25" r:id="rId4"/>
    <sheet name="Tarife distincte" sheetId="22" r:id="rId5"/>
  </sheets>
  <calcPr calcId="162913" concurrentCalc="0"/>
</workbook>
</file>

<file path=xl/calcChain.xml><?xml version="1.0" encoding="utf-8"?>
<calcChain xmlns="http://schemas.openxmlformats.org/spreadsheetml/2006/main">
  <c r="C41" i="22" l="1"/>
  <c r="C42" i="22"/>
  <c r="B17" i="22"/>
  <c r="B16" i="22"/>
  <c r="F75" i="24"/>
  <c r="F75" i="23"/>
  <c r="C55" i="22"/>
  <c r="C49" i="22"/>
  <c r="C45" i="22"/>
  <c r="C51" i="22"/>
  <c r="C47" i="22"/>
  <c r="D15" i="22"/>
  <c r="B15" i="22"/>
  <c r="D14" i="22"/>
  <c r="B14" i="22"/>
  <c r="E62" i="20"/>
  <c r="E66" i="20"/>
  <c r="E68" i="20"/>
  <c r="E71" i="20"/>
  <c r="F71" i="20"/>
  <c r="F73" i="20"/>
  <c r="F74" i="20"/>
  <c r="F75" i="20"/>
  <c r="D13" i="22"/>
  <c r="B13" i="22"/>
  <c r="D12" i="22"/>
  <c r="B12" i="22"/>
  <c r="E9" i="25"/>
  <c r="E10" i="25"/>
  <c r="E11" i="25"/>
  <c r="E12" i="25"/>
  <c r="E13" i="25"/>
  <c r="E14" i="25"/>
  <c r="E8" i="25"/>
  <c r="E16" i="25"/>
  <c r="E15" i="25"/>
  <c r="E18" i="25"/>
  <c r="E19" i="25"/>
  <c r="E20" i="25"/>
  <c r="E21" i="25"/>
  <c r="E17" i="25"/>
  <c r="E23" i="25"/>
  <c r="E24" i="25"/>
  <c r="E22" i="25"/>
  <c r="E26" i="25"/>
  <c r="E27" i="25"/>
  <c r="E25" i="25"/>
  <c r="E29" i="25"/>
  <c r="E30" i="25"/>
  <c r="E28" i="25"/>
  <c r="E32" i="25"/>
  <c r="E33" i="25"/>
  <c r="E34" i="25"/>
  <c r="E31" i="25"/>
  <c r="E37" i="25"/>
  <c r="E38" i="25"/>
  <c r="E36" i="25"/>
  <c r="E40" i="25"/>
  <c r="E41" i="25"/>
  <c r="E42" i="25"/>
  <c r="E39" i="25"/>
  <c r="E44" i="25"/>
  <c r="E45" i="25"/>
  <c r="E46" i="25"/>
  <c r="E47" i="25"/>
  <c r="E43" i="25"/>
  <c r="E7" i="25"/>
  <c r="E49" i="25"/>
  <c r="E50" i="25"/>
  <c r="E48" i="25"/>
  <c r="E52" i="25"/>
  <c r="E53" i="25"/>
  <c r="E55" i="25"/>
  <c r="E56" i="25"/>
  <c r="E57" i="25"/>
  <c r="E51" i="25"/>
  <c r="E59" i="25"/>
  <c r="E60" i="25"/>
  <c r="E58" i="25"/>
  <c r="E61" i="25"/>
  <c r="C62" i="25"/>
  <c r="E62" i="25"/>
  <c r="E64" i="25"/>
  <c r="E65" i="25"/>
  <c r="E63" i="25"/>
  <c r="E66" i="25"/>
  <c r="E67" i="25"/>
  <c r="E68" i="25"/>
  <c r="E69" i="25"/>
  <c r="E70" i="25"/>
  <c r="E71" i="25"/>
  <c r="F71" i="25"/>
  <c r="F73" i="25"/>
  <c r="F74" i="25"/>
  <c r="F75" i="25"/>
  <c r="F70" i="25"/>
  <c r="F69" i="25"/>
  <c r="F68" i="25"/>
  <c r="F67" i="25"/>
  <c r="F66" i="25"/>
  <c r="F63" i="25"/>
  <c r="F61" i="25"/>
  <c r="F58" i="25"/>
  <c r="F51" i="25"/>
  <c r="F48" i="25"/>
  <c r="F43" i="25"/>
  <c r="F39" i="25"/>
  <c r="F36" i="25"/>
  <c r="F35" i="25"/>
  <c r="F31" i="25"/>
  <c r="F28" i="25"/>
  <c r="F25" i="25"/>
  <c r="F22" i="25"/>
  <c r="F17" i="25"/>
  <c r="F15" i="25"/>
  <c r="F8" i="25"/>
  <c r="F7" i="25"/>
  <c r="E9" i="24"/>
  <c r="E10" i="24"/>
  <c r="E11" i="24"/>
  <c r="E12" i="24"/>
  <c r="E13" i="24"/>
  <c r="E14" i="24"/>
  <c r="E8" i="24"/>
  <c r="E16" i="24"/>
  <c r="E15" i="24"/>
  <c r="E18" i="24"/>
  <c r="E19" i="24"/>
  <c r="E20" i="24"/>
  <c r="E21" i="24"/>
  <c r="E17" i="24"/>
  <c r="E23" i="24"/>
  <c r="E24" i="24"/>
  <c r="E22" i="24"/>
  <c r="E26" i="24"/>
  <c r="E27" i="24"/>
  <c r="E25" i="24"/>
  <c r="E29" i="24"/>
  <c r="E30" i="24"/>
  <c r="E28" i="24"/>
  <c r="E32" i="24"/>
  <c r="E33" i="24"/>
  <c r="E34" i="24"/>
  <c r="E31" i="24"/>
  <c r="E37" i="24"/>
  <c r="E38" i="24"/>
  <c r="E36" i="24"/>
  <c r="E40" i="24"/>
  <c r="E41" i="24"/>
  <c r="E42" i="24"/>
  <c r="E39" i="24"/>
  <c r="E44" i="24"/>
  <c r="E45" i="24"/>
  <c r="E46" i="24"/>
  <c r="E47" i="24"/>
  <c r="E43" i="24"/>
  <c r="E7" i="24"/>
  <c r="E49" i="24"/>
  <c r="E50" i="24"/>
  <c r="E48" i="24"/>
  <c r="E52" i="24"/>
  <c r="E53" i="24"/>
  <c r="E55" i="24"/>
  <c r="E56" i="24"/>
  <c r="E57" i="24"/>
  <c r="E51" i="24"/>
  <c r="E59" i="24"/>
  <c r="E60" i="24"/>
  <c r="E58" i="24"/>
  <c r="E61" i="24"/>
  <c r="C62" i="24"/>
  <c r="E62" i="24"/>
  <c r="E64" i="24"/>
  <c r="E65" i="24"/>
  <c r="E63" i="24"/>
  <c r="E66" i="24"/>
  <c r="E67" i="24"/>
  <c r="E68" i="24"/>
  <c r="E69" i="24"/>
  <c r="E70" i="24"/>
  <c r="E71" i="24"/>
  <c r="F71" i="24"/>
  <c r="F73" i="24"/>
  <c r="F74" i="24"/>
  <c r="F70" i="24"/>
  <c r="F69" i="24"/>
  <c r="F68" i="24"/>
  <c r="F67" i="24"/>
  <c r="F66" i="24"/>
  <c r="F63" i="24"/>
  <c r="F61" i="24"/>
  <c r="F58" i="24"/>
  <c r="F51" i="24"/>
  <c r="F48" i="24"/>
  <c r="F43" i="24"/>
  <c r="F39" i="24"/>
  <c r="F36" i="24"/>
  <c r="F35" i="24"/>
  <c r="F31" i="24"/>
  <c r="F28" i="24"/>
  <c r="F25" i="24"/>
  <c r="F22" i="24"/>
  <c r="F17" i="24"/>
  <c r="F15" i="24"/>
  <c r="F8" i="24"/>
  <c r="F7" i="24"/>
  <c r="E9" i="23"/>
  <c r="E10" i="23"/>
  <c r="E11" i="23"/>
  <c r="E12" i="23"/>
  <c r="E13" i="23"/>
  <c r="E14" i="23"/>
  <c r="E8" i="23"/>
  <c r="E16" i="23"/>
  <c r="E15" i="23"/>
  <c r="E18" i="23"/>
  <c r="E19" i="23"/>
  <c r="E20" i="23"/>
  <c r="E21" i="23"/>
  <c r="E17" i="23"/>
  <c r="E23" i="23"/>
  <c r="E24" i="23"/>
  <c r="E22" i="23"/>
  <c r="E26" i="23"/>
  <c r="E27" i="23"/>
  <c r="E25" i="23"/>
  <c r="E29" i="23"/>
  <c r="E30" i="23"/>
  <c r="E28" i="23"/>
  <c r="E32" i="23"/>
  <c r="E33" i="23"/>
  <c r="E34" i="23"/>
  <c r="E31" i="23"/>
  <c r="E37" i="23"/>
  <c r="E38" i="23"/>
  <c r="E36" i="23"/>
  <c r="E40" i="23"/>
  <c r="E41" i="23"/>
  <c r="E42" i="23"/>
  <c r="E39" i="23"/>
  <c r="E44" i="23"/>
  <c r="E45" i="23"/>
  <c r="E46" i="23"/>
  <c r="E47" i="23"/>
  <c r="E43" i="23"/>
  <c r="E7" i="23"/>
  <c r="E49" i="23"/>
  <c r="E50" i="23"/>
  <c r="E48" i="23"/>
  <c r="E52" i="23"/>
  <c r="E53" i="23"/>
  <c r="E55" i="23"/>
  <c r="E56" i="23"/>
  <c r="E57" i="23"/>
  <c r="E51" i="23"/>
  <c r="E59" i="23"/>
  <c r="E60" i="23"/>
  <c r="E58" i="23"/>
  <c r="E61" i="23"/>
  <c r="C62" i="23"/>
  <c r="E62" i="23"/>
  <c r="E64" i="23"/>
  <c r="E65" i="23"/>
  <c r="E63" i="23"/>
  <c r="E66" i="23"/>
  <c r="E67" i="23"/>
  <c r="E68" i="23"/>
  <c r="E69" i="23"/>
  <c r="E70" i="23"/>
  <c r="E71" i="23"/>
  <c r="F71" i="23"/>
  <c r="F73" i="23"/>
  <c r="F74" i="23"/>
  <c r="F70" i="23"/>
  <c r="F69" i="23"/>
  <c r="F68" i="23"/>
  <c r="F67" i="23"/>
  <c r="F66" i="23"/>
  <c r="F63" i="23"/>
  <c r="F61" i="23"/>
  <c r="F58" i="23"/>
  <c r="F51" i="23"/>
  <c r="F48" i="23"/>
  <c r="F43" i="23"/>
  <c r="F39" i="23"/>
  <c r="F36" i="23"/>
  <c r="F35" i="23"/>
  <c r="F31" i="23"/>
  <c r="F28" i="23"/>
  <c r="F25" i="23"/>
  <c r="F22" i="23"/>
  <c r="F17" i="23"/>
  <c r="F15" i="23"/>
  <c r="F8" i="23"/>
  <c r="F7" i="23"/>
  <c r="F70" i="20"/>
  <c r="F69" i="20"/>
  <c r="F68" i="20"/>
  <c r="F67" i="20"/>
  <c r="F66" i="20"/>
  <c r="F63" i="20"/>
  <c r="F61" i="20"/>
  <c r="F58" i="20"/>
  <c r="F51" i="20"/>
  <c r="F48" i="20"/>
  <c r="F43" i="20"/>
  <c r="F39" i="20"/>
  <c r="F36" i="20"/>
  <c r="F35" i="20"/>
  <c r="F31" i="20"/>
  <c r="F28" i="20"/>
  <c r="F25" i="20"/>
  <c r="F22" i="20"/>
  <c r="F17" i="20"/>
  <c r="F15" i="20"/>
  <c r="F8" i="20"/>
  <c r="F7" i="20"/>
  <c r="C62" i="20"/>
  <c r="C52" i="22"/>
  <c r="B18" i="22"/>
  <c r="D18" i="22"/>
  <c r="C34" i="22"/>
  <c r="B34" i="22"/>
  <c r="D16" i="22"/>
  <c r="C33" i="22"/>
  <c r="B33" i="22"/>
  <c r="C17" i="22"/>
  <c r="C26" i="22"/>
  <c r="B26" i="22"/>
  <c r="C25" i="22"/>
  <c r="B25" i="22"/>
  <c r="E26" i="22"/>
  <c r="D26" i="22"/>
  <c r="E25" i="22"/>
  <c r="D25" i="22"/>
  <c r="E17" i="22"/>
  <c r="D17" i="22"/>
  <c r="E27" i="22"/>
  <c r="D27" i="22"/>
  <c r="C27" i="22"/>
  <c r="B27" i="22"/>
  <c r="E9" i="20"/>
  <c r="E10" i="20"/>
  <c r="E11" i="20"/>
  <c r="E12" i="20"/>
  <c r="E13" i="20"/>
  <c r="E14" i="20"/>
  <c r="E8" i="20"/>
  <c r="E16" i="20"/>
  <c r="E15" i="20"/>
  <c r="E18" i="20"/>
  <c r="E19" i="20"/>
  <c r="E20" i="20"/>
  <c r="E21" i="20"/>
  <c r="E17" i="20"/>
  <c r="E23" i="20"/>
  <c r="E24" i="20"/>
  <c r="E22" i="20"/>
  <c r="E26" i="20"/>
  <c r="E27" i="20"/>
  <c r="E25" i="20"/>
  <c r="E29" i="20"/>
  <c r="E30" i="20"/>
  <c r="E28" i="20"/>
  <c r="E32" i="20"/>
  <c r="E33" i="20"/>
  <c r="E34" i="20"/>
  <c r="E31" i="20"/>
  <c r="E37" i="20"/>
  <c r="E38" i="20"/>
  <c r="E36" i="20"/>
  <c r="E40" i="20"/>
  <c r="E41" i="20"/>
  <c r="E42" i="20"/>
  <c r="E39" i="20"/>
  <c r="E44" i="20"/>
  <c r="E45" i="20"/>
  <c r="E46" i="20"/>
  <c r="E47" i="20"/>
  <c r="E43" i="20"/>
  <c r="E7" i="20"/>
  <c r="E64" i="20"/>
  <c r="E65" i="20"/>
  <c r="E63" i="20"/>
  <c r="E61" i="20"/>
  <c r="E59" i="20"/>
  <c r="E60" i="20"/>
  <c r="E58" i="20"/>
  <c r="E52" i="20"/>
  <c r="E53" i="20"/>
  <c r="E55" i="20"/>
  <c r="E56" i="20"/>
  <c r="E57" i="20"/>
  <c r="E51" i="20"/>
  <c r="E49" i="20"/>
  <c r="E50" i="20"/>
  <c r="E48" i="20"/>
  <c r="E67" i="20"/>
  <c r="E69" i="20"/>
  <c r="E70" i="20"/>
</calcChain>
</file>

<file path=xl/comments1.xml><?xml version="1.0" encoding="utf-8"?>
<comments xmlns="http://schemas.openxmlformats.org/spreadsheetml/2006/main">
  <authors>
    <author>OBERDÖRFER Alina</author>
  </authors>
  <commentList>
    <comment ref="D27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Tarif/taxa aprobat si incasat de operator, respectiv UAT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Tarif/taxa aprobat si incasat de operator, respectiv UAT 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 aprobat si facturat
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 aprobat si facturat</t>
        </r>
      </text>
    </comment>
  </commentList>
</comments>
</file>

<file path=xl/sharedStrings.xml><?xml version="1.0" encoding="utf-8"?>
<sst xmlns="http://schemas.openxmlformats.org/spreadsheetml/2006/main" count="352" uniqueCount="129">
  <si>
    <r>
      <rPr>
        <b/>
        <sz val="11"/>
        <rFont val="Arial"/>
        <family val="2"/>
      </rPr>
      <t>Specificaţie</t>
    </r>
  </si>
  <si>
    <r>
      <rPr>
        <b/>
        <sz val="11"/>
        <rFont val="Arial"/>
        <family val="2"/>
      </rPr>
      <t>1</t>
    </r>
  </si>
  <si>
    <r>
      <rPr>
        <b/>
        <sz val="11"/>
        <rFont val="Arial"/>
        <family val="2"/>
      </rPr>
      <t>Cheltuieli materiale, din care:</t>
    </r>
  </si>
  <si>
    <r>
      <rPr>
        <sz val="11"/>
        <rFont val="Arial"/>
        <family val="2"/>
      </rPr>
      <t>1.1</t>
    </r>
  </si>
  <si>
    <r>
      <rPr>
        <sz val="11"/>
        <rFont val="Arial"/>
        <family val="2"/>
      </rPr>
      <t>Combustibil şi lubrifianţi</t>
    </r>
  </si>
  <si>
    <r>
      <rPr>
        <sz val="11"/>
        <rFont val="Arial"/>
        <family val="2"/>
      </rPr>
      <t>1.2</t>
    </r>
  </si>
  <si>
    <r>
      <rPr>
        <sz val="11"/>
        <rFont val="Arial"/>
        <family val="2"/>
      </rPr>
      <t>Energie electrică tehnologica</t>
    </r>
  </si>
  <si>
    <r>
      <rPr>
        <sz val="11"/>
        <rFont val="Arial"/>
        <family val="2"/>
      </rPr>
      <t>1.3</t>
    </r>
  </si>
  <si>
    <r>
      <rPr>
        <sz val="11"/>
        <rFont val="Arial"/>
        <family val="2"/>
      </rPr>
      <t>Piese de schimb, utilaje</t>
    </r>
  </si>
  <si>
    <r>
      <rPr>
        <sz val="11"/>
        <rFont val="Arial"/>
        <family val="2"/>
      </rPr>
      <t>1.4</t>
    </r>
  </si>
  <si>
    <r>
      <rPr>
        <sz val="11"/>
        <rFont val="Arial"/>
        <family val="2"/>
      </rPr>
      <t>Materii prime şi materiale consumabile</t>
    </r>
  </si>
  <si>
    <r>
      <rPr>
        <sz val="11"/>
        <rFont val="Arial"/>
        <family val="2"/>
      </rPr>
      <t>1.5</t>
    </r>
  </si>
  <si>
    <r>
      <rPr>
        <sz val="11"/>
        <rFont val="Arial"/>
        <family val="2"/>
      </rPr>
      <t>Echipament de lucru şi protecţia muncii</t>
    </r>
  </si>
  <si>
    <r>
      <rPr>
        <sz val="11"/>
        <rFont val="Arial"/>
        <family val="2"/>
      </rPr>
      <t>1.6</t>
    </r>
  </si>
  <si>
    <r>
      <rPr>
        <sz val="11"/>
        <rFont val="Arial"/>
        <family val="2"/>
      </rPr>
      <t>Reparaţii</t>
    </r>
  </si>
  <si>
    <r>
      <rPr>
        <sz val="11"/>
        <rFont val="Arial"/>
        <family val="2"/>
      </rPr>
      <t>1.7</t>
    </r>
  </si>
  <si>
    <r>
      <rPr>
        <sz val="11"/>
        <rFont val="Arial"/>
        <family val="2"/>
      </rPr>
      <t>Amortizarea utilajelor si mijloacelor de transport</t>
    </r>
  </si>
  <si>
    <r>
      <rPr>
        <sz val="11"/>
        <rFont val="Arial"/>
        <family val="2"/>
      </rPr>
      <t>1.8</t>
    </r>
  </si>
  <si>
    <r>
      <rPr>
        <sz val="11"/>
        <rFont val="Arial"/>
        <family val="2"/>
      </rPr>
      <t>Redeventa</t>
    </r>
  </si>
  <si>
    <r>
      <rPr>
        <sz val="11"/>
        <rFont val="Arial"/>
        <family val="2"/>
      </rPr>
      <t>1.9</t>
    </r>
  </si>
  <si>
    <r>
      <rPr>
        <sz val="11"/>
        <rFont val="Arial"/>
        <family val="2"/>
      </rPr>
      <t>Cheltuieli cu protecţia mediului</t>
    </r>
  </si>
  <si>
    <r>
      <rPr>
        <sz val="11"/>
        <rFont val="Arial"/>
        <family val="2"/>
      </rPr>
      <t>1.10</t>
    </r>
  </si>
  <si>
    <r>
      <rPr>
        <sz val="11"/>
        <rFont val="Arial"/>
        <family val="2"/>
      </rPr>
      <t>Alte servicii executate de terţi</t>
    </r>
  </si>
  <si>
    <r>
      <rPr>
        <sz val="11"/>
        <rFont val="Arial"/>
        <family val="2"/>
      </rPr>
      <t>1.11</t>
    </r>
  </si>
  <si>
    <r>
      <rPr>
        <sz val="11"/>
        <rFont val="Arial"/>
        <family val="2"/>
      </rPr>
      <t>Alte cheltuieli materiale</t>
    </r>
  </si>
  <si>
    <r>
      <rPr>
        <b/>
        <sz val="11"/>
        <rFont val="Arial"/>
        <family val="2"/>
      </rPr>
      <t>2</t>
    </r>
  </si>
  <si>
    <r>
      <rPr>
        <b/>
        <sz val="11"/>
        <rFont val="Arial"/>
        <family val="2"/>
      </rPr>
      <t>Cheltuieli cu munca vie</t>
    </r>
  </si>
  <si>
    <r>
      <rPr>
        <b/>
        <sz val="11"/>
        <rFont val="Arial"/>
        <family val="2"/>
      </rPr>
      <t>3</t>
    </r>
  </si>
  <si>
    <r>
      <rPr>
        <b/>
        <sz val="11"/>
        <rFont val="Arial"/>
        <family val="2"/>
      </rPr>
      <t>Taxe, licenţe</t>
    </r>
  </si>
  <si>
    <r>
      <rPr>
        <b/>
        <sz val="11"/>
        <rFont val="Arial"/>
        <family val="2"/>
      </rPr>
      <t>4</t>
    </r>
  </si>
  <si>
    <r>
      <rPr>
        <b/>
        <sz val="11"/>
        <rFont val="Arial"/>
        <family val="2"/>
      </rPr>
      <t>Cheltuieli cu închirierea utilajelor</t>
    </r>
  </si>
  <si>
    <r>
      <rPr>
        <b/>
        <sz val="11"/>
        <rFont val="Arial"/>
        <family val="2"/>
      </rPr>
      <t>7</t>
    </r>
  </si>
  <si>
    <r>
      <rPr>
        <b/>
        <sz val="11"/>
        <rFont val="Arial"/>
        <family val="2"/>
      </rPr>
      <t>Alte cheltuieli</t>
    </r>
  </si>
  <si>
    <r>
      <rPr>
        <b/>
        <sz val="11"/>
        <rFont val="Arial"/>
        <family val="2"/>
      </rPr>
      <t>A</t>
    </r>
  </si>
  <si>
    <r>
      <rPr>
        <b/>
        <sz val="11"/>
        <rFont val="Arial"/>
        <family val="2"/>
      </rPr>
      <t>Cheltuieli de exploatare (1+2+3+4+5+6+7)</t>
    </r>
  </si>
  <si>
    <r>
      <rPr>
        <b/>
        <sz val="11"/>
        <rFont val="Arial"/>
        <family val="2"/>
      </rPr>
      <t>B</t>
    </r>
  </si>
  <si>
    <r>
      <rPr>
        <b/>
        <sz val="11"/>
        <rFont val="Arial"/>
        <family val="2"/>
      </rPr>
      <t>Cheltuieli financiare</t>
    </r>
  </si>
  <si>
    <r>
      <rPr>
        <b/>
        <sz val="11"/>
        <rFont val="Arial"/>
        <family val="2"/>
      </rPr>
      <t>Cheltuieli totale (A+B)</t>
    </r>
  </si>
  <si>
    <r>
      <rPr>
        <b/>
        <sz val="11"/>
        <rFont val="Arial"/>
        <family val="2"/>
      </rPr>
      <t>II</t>
    </r>
  </si>
  <si>
    <r>
      <rPr>
        <b/>
        <sz val="11"/>
        <rFont val="Arial"/>
        <family val="2"/>
      </rPr>
      <t>Profit</t>
    </r>
  </si>
  <si>
    <r>
      <rPr>
        <b/>
        <sz val="11"/>
        <rFont val="Arial"/>
        <family val="2"/>
      </rPr>
      <t>III</t>
    </r>
  </si>
  <si>
    <r>
      <rPr>
        <b/>
        <sz val="11"/>
        <rFont val="Arial"/>
        <family val="2"/>
      </rPr>
      <t>Cota de dezvoltare</t>
    </r>
  </si>
  <si>
    <r>
      <rPr>
        <b/>
        <sz val="11"/>
        <rFont val="Arial"/>
        <family val="2"/>
      </rPr>
      <t>IV</t>
    </r>
  </si>
  <si>
    <r>
      <rPr>
        <b/>
        <sz val="11"/>
        <rFont val="Arial"/>
        <family val="2"/>
      </rPr>
      <t>V</t>
    </r>
  </si>
  <si>
    <r>
      <rPr>
        <b/>
        <sz val="11"/>
        <rFont val="Arial"/>
        <family val="2"/>
      </rPr>
      <t>Cantitate programată</t>
    </r>
  </si>
  <si>
    <r>
      <rPr>
        <b/>
        <sz val="11"/>
        <rFont val="Arial"/>
        <family val="2"/>
      </rPr>
      <t>VI</t>
    </r>
  </si>
  <si>
    <r>
      <rPr>
        <b/>
        <sz val="11"/>
        <rFont val="Arial"/>
        <family val="2"/>
      </rPr>
      <t>VII</t>
    </r>
  </si>
  <si>
    <r>
      <rPr>
        <b/>
        <sz val="11"/>
        <rFont val="Arial"/>
        <family val="2"/>
      </rPr>
      <t>TVA</t>
    </r>
  </si>
  <si>
    <r>
      <rPr>
        <b/>
        <sz val="11"/>
        <rFont val="Arial"/>
        <family val="2"/>
      </rPr>
      <t>VIII</t>
    </r>
  </si>
  <si>
    <r>
      <rPr>
        <b/>
        <sz val="11"/>
        <rFont val="Arial"/>
        <family val="2"/>
      </rPr>
      <t>Venituri obţinute din activitatea de salubrizare (l+ll+lll)</t>
    </r>
  </si>
  <si>
    <t>Detalieri fundamentare categorie de cost</t>
  </si>
  <si>
    <t>Tarif pe an, exclusiv TVA (IV:V)</t>
  </si>
  <si>
    <t>Tarif pe an, inclusiv TVA</t>
  </si>
  <si>
    <t xml:space="preserve">Tarif pe luna, exclusiv TVA </t>
  </si>
  <si>
    <t>Tarif pe luna, inclusiv TVA</t>
  </si>
  <si>
    <t>TVA</t>
  </si>
  <si>
    <t>persoane</t>
  </si>
  <si>
    <t>tone/an</t>
  </si>
  <si>
    <t>Numar unitati</t>
  </si>
  <si>
    <t>Cost pe unitate (lei/unitate)</t>
  </si>
  <si>
    <t>I</t>
  </si>
  <si>
    <t>Programat anual (lei)</t>
  </si>
  <si>
    <t>Cost unitar (lei/tona)</t>
  </si>
  <si>
    <t>Cheltuieli cu depozitarea*</t>
  </si>
  <si>
    <t>Cantitatea de deseuri menajere reziduale si biodeseuri colectate in mediul urban</t>
  </si>
  <si>
    <t>Cantitatea de deseuri menajere reciclabile colectate in mediul urban</t>
  </si>
  <si>
    <t>Mediul urban</t>
  </si>
  <si>
    <t>Mediul rural</t>
  </si>
  <si>
    <t>Se completeaza sau, dupa caz, se modifica, numai celulele marcate cu galben! Celulele  marcate cu gri si alb fie nu se completeaza, fie contin formule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</si>
  <si>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menajere reziduale si a biodeseurilor</t>
    </r>
    <r>
      <rPr>
        <sz val="12"/>
        <color theme="1"/>
        <rFont val="Calibri"/>
        <family val="2"/>
        <scheme val="minor"/>
      </rPr>
      <t xml:space="preserve"> (alte deseuri decat cele prevazute la art. 17 (1) a) din Legea 211/2011 privind regimul deseurilor cu modificarile si completarile ulterioare)</t>
    </r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</si>
  <si>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similare reziduale si a biodeseurilor</t>
    </r>
    <r>
      <rPr>
        <sz val="12"/>
        <color theme="1"/>
        <rFont val="Calibri"/>
        <family val="2"/>
        <scheme val="minor"/>
      </rPr>
      <t xml:space="preserve"> (alte deseuri decat cele prevazute la art. 17 (1) a) din Legea 211/2011 privind regimul deseurilor cu modificarile si completarile ulterioare)</t>
    </r>
  </si>
  <si>
    <t>Tarif (lei/tona fara TVA)</t>
  </si>
  <si>
    <t>Tarif (lei/tona cu TVA)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</si>
  <si>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menajere reciclabile</t>
    </r>
    <r>
      <rPr>
        <sz val="12"/>
        <color theme="1"/>
        <rFont val="Calibri"/>
        <family val="2"/>
        <scheme val="minor"/>
      </rPr>
      <t xml:space="preserve"> prevazute la art. 17 (1) a) din Legea 211/2011 privind regimul deseurilor cu modificarile si completarile ulterioare</t>
    </r>
  </si>
  <si>
    <t>Cantitatea de biodeseuri colectate separat in mediul urban</t>
  </si>
  <si>
    <t xml:space="preserve">Total gestionarea deseurilor menajere 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</si>
  <si>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similare reciclabile</t>
    </r>
    <r>
      <rPr>
        <sz val="12"/>
        <color theme="1"/>
        <rFont val="Calibri"/>
        <family val="2"/>
        <scheme val="minor"/>
      </rPr>
      <t xml:space="preserve"> prevazute la art. 17 (1) a) din Legea 211/2011 privind regimul deseurilor cu modificarile si completarile ulterioare</t>
    </r>
  </si>
  <si>
    <t>Tarif (lei/tona)</t>
  </si>
  <si>
    <t>fara TVA</t>
  </si>
  <si>
    <t>cu TVA</t>
  </si>
  <si>
    <r>
      <t xml:space="preserve">Cantitatea totala de deseuri menajere generate in </t>
    </r>
    <r>
      <rPr>
        <b/>
        <sz val="12"/>
        <color theme="1"/>
        <rFont val="Calibri"/>
        <family val="2"/>
        <scheme val="minor"/>
      </rPr>
      <t>mediul urban</t>
    </r>
  </si>
  <si>
    <r>
      <t xml:space="preserve">Cantitatea totala de deseuri menajere generate in </t>
    </r>
    <r>
      <rPr>
        <b/>
        <sz val="12"/>
        <color theme="1"/>
        <rFont val="Calibri"/>
        <family val="2"/>
        <scheme val="minor"/>
      </rPr>
      <t>mediul rural</t>
    </r>
  </si>
  <si>
    <t>Cantitatea de deseuri menajere reciclabile colectate in mediul rural</t>
  </si>
  <si>
    <r>
      <t xml:space="preserve">Cantitatea totala de </t>
    </r>
    <r>
      <rPr>
        <b/>
        <sz val="12"/>
        <color theme="1"/>
        <rFont val="Calibri"/>
        <family val="2"/>
        <scheme val="minor"/>
      </rPr>
      <t>deseuri similare generate</t>
    </r>
    <r>
      <rPr>
        <sz val="12"/>
        <color theme="1"/>
        <rFont val="Calibri"/>
        <family val="2"/>
        <scheme val="minor"/>
      </rPr>
      <t xml:space="preserve"> in aria deservita</t>
    </r>
  </si>
  <si>
    <t xml:space="preserve">Cantitatea de deseuri similare reziduale si biodeseuri </t>
  </si>
  <si>
    <t>Cantitatea de biodeseuri similare colectate separat</t>
  </si>
  <si>
    <t>Cantitatea de deseuri similare reciclabile colectate separat</t>
  </si>
  <si>
    <r>
      <t>Populatia</t>
    </r>
    <r>
      <rPr>
        <b/>
        <sz val="12"/>
        <color theme="1"/>
        <rFont val="Calibri"/>
        <family val="2"/>
        <scheme val="minor"/>
      </rPr>
      <t xml:space="preserve"> urbana</t>
    </r>
    <r>
      <rPr>
        <sz val="12"/>
        <color theme="1"/>
        <rFont val="Calibri"/>
        <family val="2"/>
        <scheme val="minor"/>
      </rPr>
      <t xml:space="preserve"> a ariei deservite</t>
    </r>
  </si>
  <si>
    <r>
      <t>Populatia</t>
    </r>
    <r>
      <rPr>
        <b/>
        <sz val="12"/>
        <color theme="1"/>
        <rFont val="Calibri"/>
        <family val="2"/>
        <scheme val="minor"/>
      </rPr>
      <t xml:space="preserve"> rurala</t>
    </r>
    <r>
      <rPr>
        <sz val="12"/>
        <color theme="1"/>
        <rFont val="Calibri"/>
        <family val="2"/>
        <scheme val="minor"/>
      </rPr>
      <t xml:space="preserve"> a ariei deservite</t>
    </r>
  </si>
  <si>
    <t>conform prevederilor caietului de sarcini</t>
  </si>
  <si>
    <t>Tarife aprobate pentru utilizatori non-casnici (agenti economici si institutii ) incepand cu 1 ianuarie 2019</t>
  </si>
  <si>
    <t>Tarif/taxa (lei/persoana si luna fara TVA)</t>
  </si>
  <si>
    <t>Tarif/taxa (lei/persoana si luna cu TVA)</t>
  </si>
  <si>
    <t>Activitate a serviciului de salubrizare</t>
  </si>
  <si>
    <t>Observatii</t>
  </si>
  <si>
    <r>
      <rPr>
        <b/>
        <sz val="12"/>
        <color theme="1"/>
        <rFont val="Calibri"/>
        <family val="2"/>
        <scheme val="minor"/>
      </rPr>
      <t>Colectare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deseurilor menajere si similare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reciclabile </t>
    </r>
    <r>
      <rPr>
        <sz val="12"/>
        <color theme="1"/>
        <rFont val="Calibri"/>
        <family val="2"/>
        <scheme val="minor"/>
      </rPr>
      <t xml:space="preserve">(prevazute la art. 17 (1) a) din Legea 211/2011 privind regimul deseurilor cu modificarile si completarile ulterioare) </t>
    </r>
  </si>
  <si>
    <r>
      <rPr>
        <b/>
        <sz val="12"/>
        <color theme="1"/>
        <rFont val="Calibri"/>
        <family val="2"/>
        <scheme val="minor"/>
      </rPr>
      <t>Colectarea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deseurilor menajere reziduale si a biodeseurilor</t>
    </r>
    <r>
      <rPr>
        <sz val="12"/>
        <color theme="1"/>
        <rFont val="Calibri"/>
        <family val="2"/>
        <scheme val="minor"/>
      </rPr>
      <t xml:space="preserve"> (alte deseuri decat cele prevazute la art. 17 (1) a) din Legea 211/2011 privind regimul deseurilor cu modificarile si completarile ulterioare)</t>
    </r>
  </si>
  <si>
    <r>
      <rPr>
        <b/>
        <sz val="12"/>
        <color theme="1"/>
        <rFont val="Calibri"/>
        <family val="2"/>
        <scheme val="minor"/>
      </rPr>
      <t>Colectarea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deseurilor similare reziduale si a biodeseurilor</t>
    </r>
    <r>
      <rPr>
        <sz val="12"/>
        <color theme="1"/>
        <rFont val="Calibri"/>
        <family val="2"/>
        <scheme val="minor"/>
      </rPr>
      <t xml:space="preserve"> (alte deseuri decat cele prevazute la art. 17 (1) a) din Legea 211/2011 privind regimul deseurilor cu modificarile si completarile ulterioare)</t>
    </r>
  </si>
  <si>
    <t>Tratarea mecano-biologica a deseurilor menajere si similare reziduale</t>
  </si>
  <si>
    <r>
      <t xml:space="preserve">Sortarea deseurilor menajere si similare reciclabile colectare separat </t>
    </r>
    <r>
      <rPr>
        <sz val="12"/>
        <color theme="1"/>
        <rFont val="Calibri"/>
        <family val="2"/>
        <scheme val="minor"/>
      </rPr>
      <t xml:space="preserve"> (prevazute la art. 17 (1) a) din Legea 211/2011 privind regimul deseurilor cu modificarile si completarile ulterioare) </t>
    </r>
  </si>
  <si>
    <t>Compostarea biodeseurilor menajere si similare colectate separat</t>
  </si>
  <si>
    <r>
      <rPr>
        <b/>
        <sz val="12"/>
        <color theme="1"/>
        <rFont val="Calibri"/>
        <family val="2"/>
        <scheme val="minor"/>
      </rPr>
      <t>Gestionarea deseurilor menajere si similare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reciclabile </t>
    </r>
    <r>
      <rPr>
        <sz val="12"/>
        <color theme="1"/>
        <rFont val="Calibri"/>
        <family val="2"/>
        <scheme val="minor"/>
      </rPr>
      <t xml:space="preserve">(prevazute la art. 17 (1) a) din Legea 211/2011 privind regimul deseurilor cu modificarile si completarile ulterioare) </t>
    </r>
  </si>
  <si>
    <r>
      <rPr>
        <b/>
        <sz val="12"/>
        <color theme="1"/>
        <rFont val="Calibri"/>
        <family val="2"/>
        <scheme val="minor"/>
      </rPr>
      <t>Gestionarea deseurilor menajere reziduale si a biodeseurilor</t>
    </r>
    <r>
      <rPr>
        <sz val="12"/>
        <color theme="1"/>
        <rFont val="Calibri"/>
        <family val="2"/>
        <scheme val="minor"/>
      </rPr>
      <t xml:space="preserve"> (alte deseuri decat cele prevazute la art. 17 (1) a) din Legea 211/2011 privind regimul deseurilor cu modificarile si completarile ulterioare)</t>
    </r>
  </si>
  <si>
    <r>
      <rPr>
        <b/>
        <sz val="12"/>
        <color theme="1"/>
        <rFont val="Calibri"/>
        <family val="2"/>
        <scheme val="minor"/>
      </rPr>
      <t>Gestionarea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deseurilor similare reziduale si a biodeseurilor</t>
    </r>
    <r>
      <rPr>
        <sz val="12"/>
        <color theme="1"/>
        <rFont val="Calibri"/>
        <family val="2"/>
        <scheme val="minor"/>
      </rPr>
      <t xml:space="preserve"> (alte deseuri decat cele prevazute la art. 17 (1) a) din Legea 211/2011 privind regimul deseurilor cu modificarile si completarile ulterioare)</t>
    </r>
  </si>
  <si>
    <t>Se completeaza numai celulele marcate cu galben! Celulele albe contin formule</t>
  </si>
  <si>
    <t>Taxa utilizatori casnici (populatia) incepand cu 1 ianuarie 2019</t>
  </si>
  <si>
    <t xml:space="preserve">Tarife distincte aprobate pentru activitatile desfasurate de operatorii de salubrizare incepand cu 1 ianuarie 2019 </t>
  </si>
  <si>
    <t>Cantitate de deseuri menajere reziduale colectate din mediul urban si trimise la statii de sortare a deseurilor in amestec</t>
  </si>
  <si>
    <t>Cantitate de deseuri menajere reziduale colectate din mediul rural si trimise la statii de sortare a deseurilor in amestec</t>
  </si>
  <si>
    <r>
      <rPr>
        <b/>
        <sz val="12"/>
        <color theme="1"/>
        <rFont val="Calibri"/>
        <family val="2"/>
        <scheme val="minor"/>
      </rPr>
      <t>Tratarea mecanica a deseurilor menajere si similare reziduale</t>
    </r>
    <r>
      <rPr>
        <sz val="12"/>
        <color theme="1"/>
        <rFont val="Calibri"/>
        <family val="2"/>
        <scheme val="minor"/>
      </rPr>
      <t xml:space="preserve"> (sortare deseuri in amestec)*</t>
    </r>
  </si>
  <si>
    <t>* Aceste statii nu exista in cadrul proiectelor SMID. Pentru restul UAT-urilor, in conformitate cu prevederile PNGD, toate statiile de sortare a deseurilor colectate in amestec trebuie sa se transforme in perioada urmatoare in statii de sortare a deseurilor reciclabiel colectate separat.</t>
  </si>
  <si>
    <t>Cantitatea totala de deseuri menajere reziduale colectate in mediul urban</t>
  </si>
  <si>
    <t>Cantitatea totala de deseuri menajere reziduale colectate in mediul rural</t>
  </si>
  <si>
    <t xml:space="preserve">Cantitatea de deseuri similare reziduale colectate </t>
  </si>
  <si>
    <t>Cantitate totala de deseuri similare reziduale trimise la statii de sortare a deseurilor in amestec</t>
  </si>
  <si>
    <t>Cheltuieli cu economia circulara*</t>
  </si>
  <si>
    <t>Depozitarea si contributia pentru economia circulara sunt incluse in fundamentarile de tarife ale celorlalte activitati ale serviciului</t>
  </si>
  <si>
    <t xml:space="preserve">Ultima fundamentare aprobata pentru actualizarea/modificarea tarifului pentru activitatea de sortarea deseurilor menajere si similare reciclabile colectate separat  </t>
  </si>
  <si>
    <t xml:space="preserve">Ultima fundamentare aprobata pentru actualizarea/modificarea tarifului pentru activitatea de compostare a deseurilor biodeseurilor menajere si similare colectate separat  </t>
  </si>
  <si>
    <t xml:space="preserve">Ultima fundamentare aprobata pentru actualizarea/modificarea tarifului pentru activitatea de tratare mecanica (sortare) a deseurilor reziduale menajere si similare </t>
  </si>
  <si>
    <t>Ultima fundamentare aprobata pentru actualizarea/modificarea tarifului pentru activitatea de tratare mecano-biologica a deseurilor reziduale menajere si similare (sortare, compostare, tratare mecanica - sortarea deseurilor in amestec si tratare mecano-biologica)</t>
  </si>
  <si>
    <t>Fundamentarea tarifelor se realizeaza dupa modelul prezentate in foile anterioare</t>
  </si>
  <si>
    <t>Se completeaza numai celulele marcate cu galben! Celulele albe si gri contin formule</t>
  </si>
  <si>
    <r>
      <t xml:space="preserve">ponderea deseurilor reziduale din total deseuri colectate 88%; </t>
    </r>
    <r>
      <rPr>
        <sz val="12"/>
        <color theme="1"/>
        <rFont val="Calibri"/>
        <family val="2"/>
        <scheme val="minor"/>
      </rPr>
      <t>procentul se modifica incand cu anul 2020 corespunzator cu modificarea indicatorului de performanta</t>
    </r>
  </si>
  <si>
    <r>
      <t xml:space="preserve">ponderea deseurilor reciclabile colectate separat 12%= 30% (des reciciclab din des menajere)*40% (ind performanta); </t>
    </r>
    <r>
      <rPr>
        <sz val="12"/>
        <color theme="1"/>
        <rFont val="Calibri"/>
        <family val="2"/>
        <scheme val="minor"/>
      </rPr>
      <t>procentul se modifica incand cu anul 2020 corespunzator cu modificarea indicatorului de performanta</t>
    </r>
  </si>
  <si>
    <t>* Cantitatea depozitata se calculeaza pe baza indicatorului de performanta. Incepand cu anul 2020 valoarea contributiei pentru economica circulara este 80</t>
  </si>
  <si>
    <r>
      <t xml:space="preserve">Fundamentarea tarifelor se realizeaza, dupa caz, conform Anexe 1 sau Anexei 2.  In fundamentari nu se introduc cheltuielile cu sortarea, compostarea, tratarea mecano-biologica. </t>
    </r>
    <r>
      <rPr>
        <b/>
        <i/>
        <sz val="12"/>
        <color theme="3" tint="0.39997558519241921"/>
        <rFont val="Calibri"/>
        <family val="2"/>
        <scheme val="minor"/>
      </rPr>
      <t>Pentru contractele noi de delegare se recomanda utilizarea Anexei 1</t>
    </r>
  </si>
  <si>
    <r>
      <t xml:space="preserve">Fundamentarea tarifelor se realizeaza, dupa caz, conform Anexe 1 sau Anexei 2. In fundamentari nu se introduc cheltuielile cu sortarea, compostarea, tratarea mecano-biologica. Valorile pentru deseurile reziduale si a biodeseurilor din deseurile menajere din mediul urban, din deseurile menajere din mediul rural si din deseurile similare pot fi egale, in cazul fundamentarii comune (Anexa 2). </t>
    </r>
    <r>
      <rPr>
        <b/>
        <i/>
        <sz val="12"/>
        <color theme="3" tint="0.39997558519241921"/>
        <rFont val="Calibri"/>
        <family val="2"/>
        <scheme val="minor"/>
      </rPr>
      <t>Pentru contractele noi de delegare se recomanda utilizarea Anexei 1</t>
    </r>
  </si>
  <si>
    <r>
      <t xml:space="preserve">Valorile pentru deseurile reziduale si a biodeseurilor din deseurile menajere din mediul urban, din deseurile menajere din mediul rural si din deseurile similare pot fi egale, in cazul fundamentarii comune (Anexa 1) - </t>
    </r>
    <r>
      <rPr>
        <b/>
        <i/>
        <sz val="12"/>
        <color theme="3" tint="0.39997558519241921"/>
        <rFont val="Calibri"/>
        <family val="2"/>
        <scheme val="minor"/>
      </rPr>
      <t>optiune recomandata pentru contractele noi de delegare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</si>
</sst>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R_O_N_-;\-* #,##0.00\ _R_O_N_-;_-* &quot;-&quot;??\ _R_O_N_-;_-@_-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2"/>
      <name val="Calibri"/>
      <family val="2"/>
      <scheme val="minor"/>
    </font>
    <font>
      <b/>
      <i/>
      <sz val="12"/>
      <color theme="3" tint="0.3999755851924192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theme="3" tint="0.3999755851924192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theme="3" tint="0.39997558519241921"/>
      </bottom>
      <diagonal/>
    </border>
    <border>
      <left/>
      <right style="medium">
        <color auto="1"/>
      </right>
      <top style="medium">
        <color auto="1"/>
      </top>
      <bottom style="medium">
        <color theme="3" tint="0.39997558519241921"/>
      </bottom>
      <diagonal/>
    </border>
  </borders>
  <cellStyleXfs count="51">
    <xf numFmtId="0" fontId="0" fillId="0" borderId="0"/>
    <xf numFmtId="164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4" fontId="3" fillId="2" borderId="1" xfId="1" applyFont="1" applyFill="1" applyBorder="1" applyAlignment="1">
      <alignment horizontal="right" vertical="center"/>
    </xf>
    <xf numFmtId="164" fontId="2" fillId="2" borderId="1" xfId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1" xfId="1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164" fontId="9" fillId="2" borderId="1" xfId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164" fontId="3" fillId="2" borderId="5" xfId="1" applyFont="1" applyFill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164" fontId="9" fillId="3" borderId="3" xfId="1" applyFont="1" applyFill="1" applyBorder="1" applyAlignment="1">
      <alignment horizontal="center" vertical="center"/>
    </xf>
    <xf numFmtId="164" fontId="9" fillId="3" borderId="1" xfId="1" applyFont="1" applyFill="1" applyBorder="1" applyAlignment="1">
      <alignment horizontal="center" vertical="center"/>
    </xf>
    <xf numFmtId="164" fontId="2" fillId="3" borderId="3" xfId="1" applyFont="1" applyFill="1" applyBorder="1" applyAlignment="1">
      <alignment horizontal="center" vertical="center"/>
    </xf>
    <xf numFmtId="164" fontId="3" fillId="3" borderId="3" xfId="1" applyFont="1" applyFill="1" applyBorder="1" applyAlignment="1">
      <alignment horizontal="center" vertical="center"/>
    </xf>
    <xf numFmtId="164" fontId="11" fillId="3" borderId="3" xfId="1" applyFont="1" applyFill="1" applyBorder="1" applyAlignment="1">
      <alignment horizontal="center" vertical="center"/>
    </xf>
    <xf numFmtId="164" fontId="3" fillId="3" borderId="4" xfId="1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4" fontId="3" fillId="4" borderId="1" xfId="1" applyFont="1" applyFill="1" applyBorder="1" applyAlignment="1">
      <alignment horizontal="center" vertical="center"/>
    </xf>
    <xf numFmtId="164" fontId="10" fillId="3" borderId="1" xfId="1" applyFont="1" applyFill="1" applyBorder="1" applyAlignment="1">
      <alignment horizontal="center" vertical="center"/>
    </xf>
    <xf numFmtId="164" fontId="1" fillId="3" borderId="1" xfId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3" fontId="3" fillId="3" borderId="3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2" borderId="1" xfId="0" applyNumberFormat="1" applyFill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3" fontId="3" fillId="2" borderId="6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  <xf numFmtId="3" fontId="0" fillId="2" borderId="7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3" fillId="0" borderId="7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43" fontId="1" fillId="3" borderId="3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center" vertical="center"/>
    </xf>
    <xf numFmtId="0" fontId="18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3" fillId="4" borderId="2" xfId="1" applyFont="1" applyFill="1" applyBorder="1" applyAlignment="1">
      <alignment horizontal="center" vertical="center"/>
    </xf>
    <xf numFmtId="164" fontId="3" fillId="4" borderId="5" xfId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1" fillId="3" borderId="3" xfId="1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" fontId="0" fillId="3" borderId="2" xfId="0" applyNumberFormat="1" applyFill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10" fillId="5" borderId="5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4" fontId="0" fillId="2" borderId="2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</cellXfs>
  <cellStyles count="51">
    <cellStyle name="Comma" xfId="1" builtinId="3"/>
    <cellStyle name="Comma 3" xfId="2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G251"/>
  <sheetViews>
    <sheetView topLeftCell="A70" zoomScale="106" workbookViewId="0">
      <selection activeCell="A75" sqref="A75"/>
    </sheetView>
  </sheetViews>
  <sheetFormatPr defaultColWidth="11" defaultRowHeight="15.5" x14ac:dyDescent="0.35"/>
  <cols>
    <col min="1" max="1" width="11" style="1"/>
    <col min="2" max="2" width="47.08203125" style="1" customWidth="1"/>
    <col min="3" max="3" width="17.6640625" style="35" customWidth="1"/>
    <col min="4" max="4" width="20.08203125" style="35" customWidth="1"/>
    <col min="5" max="5" width="17.33203125" style="35" bestFit="1" customWidth="1"/>
    <col min="6" max="6" width="17.33203125" style="34" customWidth="1"/>
    <col min="7" max="7" width="57.83203125" style="1" customWidth="1"/>
    <col min="8" max="16384" width="11" style="1"/>
  </cols>
  <sheetData>
    <row r="2" spans="1:7" ht="18.5" x14ac:dyDescent="0.35">
      <c r="A2" s="2" t="s">
        <v>117</v>
      </c>
    </row>
    <row r="3" spans="1:7" s="93" customFormat="1" ht="18.5" x14ac:dyDescent="0.35">
      <c r="A3" s="92" t="s">
        <v>116</v>
      </c>
    </row>
    <row r="4" spans="1:7" x14ac:dyDescent="0.35">
      <c r="A4" s="33" t="s">
        <v>104</v>
      </c>
      <c r="B4" s="29"/>
      <c r="C4" s="52"/>
    </row>
    <row r="5" spans="1:7" ht="16" thickBot="1" x14ac:dyDescent="0.4"/>
    <row r="6" spans="1:7" ht="31.5" thickBot="1" x14ac:dyDescent="0.4">
      <c r="A6" s="21"/>
      <c r="B6" s="22" t="s">
        <v>0</v>
      </c>
      <c r="C6" s="23" t="s">
        <v>58</v>
      </c>
      <c r="D6" s="24" t="s">
        <v>59</v>
      </c>
      <c r="E6" s="24" t="s">
        <v>61</v>
      </c>
      <c r="F6" s="25" t="s">
        <v>62</v>
      </c>
      <c r="G6" s="26" t="s">
        <v>50</v>
      </c>
    </row>
    <row r="7" spans="1:7" s="14" customFormat="1" ht="16" thickBot="1" x14ac:dyDescent="0.4">
      <c r="A7" s="12" t="s">
        <v>1</v>
      </c>
      <c r="B7" s="9" t="s">
        <v>2</v>
      </c>
      <c r="C7" s="12"/>
      <c r="D7" s="12"/>
      <c r="E7" s="43">
        <f>E8+E15+E17+E22+E25+E28+E31+E35+E36+E39+E43</f>
        <v>0</v>
      </c>
      <c r="F7" s="36" t="e">
        <f>E7/$E$72</f>
        <v>#DIV/0!</v>
      </c>
      <c r="G7" s="5"/>
    </row>
    <row r="8" spans="1:7" ht="16" thickBot="1" x14ac:dyDescent="0.4">
      <c r="A8" s="4" t="s">
        <v>3</v>
      </c>
      <c r="B8" s="3" t="s">
        <v>4</v>
      </c>
      <c r="C8" s="4"/>
      <c r="D8" s="4"/>
      <c r="E8" s="51">
        <f>SUM(E9:E14)</f>
        <v>0</v>
      </c>
      <c r="F8" s="70" t="e">
        <f>E8/$E$72</f>
        <v>#DIV/0!</v>
      </c>
      <c r="G8" s="6"/>
    </row>
    <row r="9" spans="1:7" s="17" customFormat="1" ht="16" thickBot="1" x14ac:dyDescent="0.4">
      <c r="A9" s="15"/>
      <c r="B9" s="27"/>
      <c r="C9" s="44"/>
      <c r="D9" s="44"/>
      <c r="E9" s="38">
        <f>C9*D9</f>
        <v>0</v>
      </c>
      <c r="F9" s="37"/>
      <c r="G9" s="16"/>
    </row>
    <row r="10" spans="1:7" s="17" customFormat="1" ht="16" thickBot="1" x14ac:dyDescent="0.4">
      <c r="A10" s="15"/>
      <c r="B10" s="27"/>
      <c r="C10" s="44"/>
      <c r="D10" s="44"/>
      <c r="E10" s="38">
        <f t="shared" ref="E10:E14" si="0">C10*D10</f>
        <v>0</v>
      </c>
      <c r="F10" s="37"/>
      <c r="G10" s="16"/>
    </row>
    <row r="11" spans="1:7" s="17" customFormat="1" ht="16" thickBot="1" x14ac:dyDescent="0.4">
      <c r="A11" s="15"/>
      <c r="B11" s="27"/>
      <c r="C11" s="44"/>
      <c r="D11" s="44"/>
      <c r="E11" s="38">
        <f t="shared" si="0"/>
        <v>0</v>
      </c>
      <c r="F11" s="37"/>
      <c r="G11" s="16"/>
    </row>
    <row r="12" spans="1:7" s="17" customFormat="1" ht="16" thickBot="1" x14ac:dyDescent="0.4">
      <c r="A12" s="15"/>
      <c r="B12" s="27"/>
      <c r="C12" s="44"/>
      <c r="D12" s="44"/>
      <c r="E12" s="38">
        <f t="shared" si="0"/>
        <v>0</v>
      </c>
      <c r="F12" s="37"/>
      <c r="G12" s="16"/>
    </row>
    <row r="13" spans="1:7" s="17" customFormat="1" ht="16" thickBot="1" x14ac:dyDescent="0.4">
      <c r="A13" s="15"/>
      <c r="B13" s="27"/>
      <c r="C13" s="44"/>
      <c r="D13" s="44"/>
      <c r="E13" s="38">
        <f t="shared" si="0"/>
        <v>0</v>
      </c>
      <c r="F13" s="37"/>
      <c r="G13" s="16"/>
    </row>
    <row r="14" spans="1:7" s="17" customFormat="1" ht="16" thickBot="1" x14ac:dyDescent="0.4">
      <c r="A14" s="15"/>
      <c r="B14" s="27"/>
      <c r="C14" s="44"/>
      <c r="D14" s="44"/>
      <c r="E14" s="38">
        <f t="shared" si="0"/>
        <v>0</v>
      </c>
      <c r="F14" s="37"/>
      <c r="G14" s="16"/>
    </row>
    <row r="15" spans="1:7" ht="16" thickBot="1" x14ac:dyDescent="0.4">
      <c r="A15" s="4" t="s">
        <v>5</v>
      </c>
      <c r="B15" s="3" t="s">
        <v>6</v>
      </c>
      <c r="C15" s="4"/>
      <c r="D15" s="4"/>
      <c r="E15" s="51">
        <f>E16</f>
        <v>0</v>
      </c>
      <c r="F15" s="70" t="e">
        <f>E15/$E$72</f>
        <v>#DIV/0!</v>
      </c>
      <c r="G15" s="6"/>
    </row>
    <row r="16" spans="1:7" s="17" customFormat="1" ht="16" thickBot="1" x14ac:dyDescent="0.4">
      <c r="A16" s="15"/>
      <c r="B16" s="18"/>
      <c r="C16" s="44"/>
      <c r="D16" s="44"/>
      <c r="E16" s="38">
        <f>C16*D16</f>
        <v>0</v>
      </c>
      <c r="F16" s="37"/>
      <c r="G16" s="16"/>
    </row>
    <row r="17" spans="1:7" ht="16" thickBot="1" x14ac:dyDescent="0.4">
      <c r="A17" s="4" t="s">
        <v>7</v>
      </c>
      <c r="B17" s="3" t="s">
        <v>8</v>
      </c>
      <c r="C17" s="4"/>
      <c r="D17" s="4"/>
      <c r="E17" s="51">
        <f>SUM(E18:E21)</f>
        <v>0</v>
      </c>
      <c r="F17" s="70" t="e">
        <f>E17/$E$72</f>
        <v>#DIV/0!</v>
      </c>
      <c r="G17" s="6"/>
    </row>
    <row r="18" spans="1:7" ht="16" thickBot="1" x14ac:dyDescent="0.4">
      <c r="A18" s="4"/>
      <c r="B18" s="27"/>
      <c r="C18" s="44"/>
      <c r="D18" s="44"/>
      <c r="E18" s="38">
        <f t="shared" ref="E18:E21" si="1">C18*D18</f>
        <v>0</v>
      </c>
      <c r="F18" s="37"/>
      <c r="G18" s="6"/>
    </row>
    <row r="19" spans="1:7" ht="16" thickBot="1" x14ac:dyDescent="0.4">
      <c r="A19" s="4"/>
      <c r="B19" s="27"/>
      <c r="C19" s="44"/>
      <c r="D19" s="44"/>
      <c r="E19" s="38">
        <f t="shared" si="1"/>
        <v>0</v>
      </c>
      <c r="F19" s="37"/>
      <c r="G19" s="6"/>
    </row>
    <row r="20" spans="1:7" ht="16" thickBot="1" x14ac:dyDescent="0.4">
      <c r="A20" s="4"/>
      <c r="B20" s="27"/>
      <c r="C20" s="44"/>
      <c r="D20" s="44"/>
      <c r="E20" s="38">
        <f t="shared" si="1"/>
        <v>0</v>
      </c>
      <c r="F20" s="37"/>
      <c r="G20" s="6"/>
    </row>
    <row r="21" spans="1:7" ht="16" thickBot="1" x14ac:dyDescent="0.4">
      <c r="A21" s="4"/>
      <c r="B21" s="18"/>
      <c r="C21" s="44"/>
      <c r="D21" s="44"/>
      <c r="E21" s="38">
        <f t="shared" si="1"/>
        <v>0</v>
      </c>
      <c r="F21" s="37"/>
      <c r="G21" s="6"/>
    </row>
    <row r="22" spans="1:7" ht="16" thickBot="1" x14ac:dyDescent="0.4">
      <c r="A22" s="4" t="s">
        <v>9</v>
      </c>
      <c r="B22" s="3" t="s">
        <v>10</v>
      </c>
      <c r="C22" s="4"/>
      <c r="D22" s="4"/>
      <c r="E22" s="51">
        <f>SUM(E23:E24)</f>
        <v>0</v>
      </c>
      <c r="F22" s="70" t="e">
        <f>E22/$E$72</f>
        <v>#DIV/0!</v>
      </c>
      <c r="G22" s="6"/>
    </row>
    <row r="23" spans="1:7" ht="16" thickBot="1" x14ac:dyDescent="0.4">
      <c r="A23" s="4"/>
      <c r="B23" s="27"/>
      <c r="C23" s="45"/>
      <c r="D23" s="45"/>
      <c r="E23" s="38">
        <f t="shared" ref="E23:E24" si="2">C23*D23</f>
        <v>0</v>
      </c>
      <c r="F23" s="39"/>
      <c r="G23" s="6"/>
    </row>
    <row r="24" spans="1:7" ht="16" thickBot="1" x14ac:dyDescent="0.4">
      <c r="A24" s="4"/>
      <c r="B24" s="19"/>
      <c r="C24" s="45"/>
      <c r="D24" s="45"/>
      <c r="E24" s="38">
        <f t="shared" si="2"/>
        <v>0</v>
      </c>
      <c r="F24" s="39"/>
      <c r="G24" s="6"/>
    </row>
    <row r="25" spans="1:7" ht="16" thickBot="1" x14ac:dyDescent="0.4">
      <c r="A25" s="4" t="s">
        <v>11</v>
      </c>
      <c r="B25" s="3" t="s">
        <v>12</v>
      </c>
      <c r="C25" s="4"/>
      <c r="D25" s="4"/>
      <c r="E25" s="51">
        <f>SUM(E26:E27)</f>
        <v>0</v>
      </c>
      <c r="F25" s="70" t="e">
        <f>E25/$E$72</f>
        <v>#DIV/0!</v>
      </c>
      <c r="G25" s="6"/>
    </row>
    <row r="26" spans="1:7" ht="16" thickBot="1" x14ac:dyDescent="0.4">
      <c r="A26" s="4"/>
      <c r="B26" s="19"/>
      <c r="C26" s="45"/>
      <c r="D26" s="45"/>
      <c r="E26" s="38">
        <f t="shared" ref="E26:E27" si="3">C26*D26</f>
        <v>0</v>
      </c>
      <c r="F26" s="39"/>
      <c r="G26" s="6"/>
    </row>
    <row r="27" spans="1:7" ht="16" thickBot="1" x14ac:dyDescent="0.4">
      <c r="A27" s="4"/>
      <c r="B27" s="19"/>
      <c r="C27" s="45"/>
      <c r="D27" s="45"/>
      <c r="E27" s="38">
        <f t="shared" si="3"/>
        <v>0</v>
      </c>
      <c r="F27" s="39"/>
      <c r="G27" s="6"/>
    </row>
    <row r="28" spans="1:7" ht="16" thickBot="1" x14ac:dyDescent="0.4">
      <c r="A28" s="4" t="s">
        <v>13</v>
      </c>
      <c r="B28" s="3" t="s">
        <v>14</v>
      </c>
      <c r="C28" s="4"/>
      <c r="D28" s="4"/>
      <c r="E28" s="51">
        <f>SUM(E29:E30)</f>
        <v>0</v>
      </c>
      <c r="F28" s="70" t="e">
        <f>E28/$E$72</f>
        <v>#DIV/0!</v>
      </c>
      <c r="G28" s="6"/>
    </row>
    <row r="29" spans="1:7" ht="16" thickBot="1" x14ac:dyDescent="0.4">
      <c r="A29" s="4"/>
      <c r="B29" s="19"/>
      <c r="C29" s="45"/>
      <c r="D29" s="45"/>
      <c r="E29" s="38">
        <f t="shared" ref="E29:E30" si="4">C29*D29</f>
        <v>0</v>
      </c>
      <c r="F29" s="39"/>
      <c r="G29" s="6"/>
    </row>
    <row r="30" spans="1:7" ht="16" thickBot="1" x14ac:dyDescent="0.4">
      <c r="A30" s="4"/>
      <c r="B30" s="19"/>
      <c r="C30" s="45"/>
      <c r="D30" s="45"/>
      <c r="E30" s="38">
        <f t="shared" si="4"/>
        <v>0</v>
      </c>
      <c r="F30" s="39"/>
      <c r="G30" s="6"/>
    </row>
    <row r="31" spans="1:7" ht="16" thickBot="1" x14ac:dyDescent="0.4">
      <c r="A31" s="4" t="s">
        <v>15</v>
      </c>
      <c r="B31" s="3" t="s">
        <v>16</v>
      </c>
      <c r="C31" s="4"/>
      <c r="D31" s="4"/>
      <c r="E31" s="51">
        <f>SUM(E32:E34)</f>
        <v>0</v>
      </c>
      <c r="F31" s="70" t="e">
        <f>E31/$E$72</f>
        <v>#DIV/0!</v>
      </c>
      <c r="G31" s="6"/>
    </row>
    <row r="32" spans="1:7" ht="16" thickBot="1" x14ac:dyDescent="0.4">
      <c r="A32" s="4"/>
      <c r="B32" s="19"/>
      <c r="C32" s="45"/>
      <c r="D32" s="45"/>
      <c r="E32" s="38">
        <f t="shared" ref="E32:E34" si="5">C32*D32</f>
        <v>0</v>
      </c>
      <c r="F32" s="39"/>
      <c r="G32" s="6"/>
    </row>
    <row r="33" spans="1:7" ht="16" thickBot="1" x14ac:dyDescent="0.4">
      <c r="A33" s="4"/>
      <c r="B33" s="19"/>
      <c r="C33" s="45"/>
      <c r="D33" s="45"/>
      <c r="E33" s="38">
        <f t="shared" si="5"/>
        <v>0</v>
      </c>
      <c r="F33" s="39"/>
      <c r="G33" s="6"/>
    </row>
    <row r="34" spans="1:7" ht="16" thickBot="1" x14ac:dyDescent="0.4">
      <c r="A34" s="4"/>
      <c r="B34" s="19"/>
      <c r="C34" s="45"/>
      <c r="D34" s="45"/>
      <c r="E34" s="38">
        <f t="shared" si="5"/>
        <v>0</v>
      </c>
      <c r="F34" s="39"/>
      <c r="G34" s="6"/>
    </row>
    <row r="35" spans="1:7" ht="16" thickBot="1" x14ac:dyDescent="0.4">
      <c r="A35" s="4" t="s">
        <v>17</v>
      </c>
      <c r="B35" s="3" t="s">
        <v>18</v>
      </c>
      <c r="C35" s="4"/>
      <c r="D35" s="4"/>
      <c r="E35" s="45"/>
      <c r="F35" s="70" t="e">
        <f>E35/$E$72</f>
        <v>#DIV/0!</v>
      </c>
      <c r="G35" s="6"/>
    </row>
    <row r="36" spans="1:7" ht="16" thickBot="1" x14ac:dyDescent="0.4">
      <c r="A36" s="4" t="s">
        <v>19</v>
      </c>
      <c r="B36" s="3" t="s">
        <v>20</v>
      </c>
      <c r="C36" s="4"/>
      <c r="D36" s="4"/>
      <c r="E36" s="51">
        <f>SUM(E37:E38)</f>
        <v>0</v>
      </c>
      <c r="F36" s="70" t="e">
        <f>E36/$E$72</f>
        <v>#DIV/0!</v>
      </c>
      <c r="G36" s="6"/>
    </row>
    <row r="37" spans="1:7" ht="16" thickBot="1" x14ac:dyDescent="0.4">
      <c r="A37" s="4"/>
      <c r="B37" s="28"/>
      <c r="C37" s="45"/>
      <c r="D37" s="45"/>
      <c r="E37" s="38">
        <f t="shared" ref="E37:E38" si="6">C37*D37</f>
        <v>0</v>
      </c>
      <c r="F37" s="39"/>
      <c r="G37" s="6"/>
    </row>
    <row r="38" spans="1:7" ht="16" thickBot="1" x14ac:dyDescent="0.4">
      <c r="A38" s="4"/>
      <c r="B38" s="19"/>
      <c r="C38" s="45"/>
      <c r="D38" s="45"/>
      <c r="E38" s="38">
        <f t="shared" si="6"/>
        <v>0</v>
      </c>
      <c r="F38" s="39"/>
      <c r="G38" s="6"/>
    </row>
    <row r="39" spans="1:7" ht="16" thickBot="1" x14ac:dyDescent="0.4">
      <c r="A39" s="4" t="s">
        <v>21</v>
      </c>
      <c r="B39" s="3" t="s">
        <v>22</v>
      </c>
      <c r="C39" s="4"/>
      <c r="D39" s="4"/>
      <c r="E39" s="51">
        <f>SUM(E40:E42)</f>
        <v>0</v>
      </c>
      <c r="F39" s="70" t="e">
        <f>E39/$E$72</f>
        <v>#DIV/0!</v>
      </c>
      <c r="G39" s="6"/>
    </row>
    <row r="40" spans="1:7" ht="16" thickBot="1" x14ac:dyDescent="0.4">
      <c r="A40" s="4"/>
      <c r="B40" s="18"/>
      <c r="C40" s="45"/>
      <c r="D40" s="45"/>
      <c r="E40" s="38">
        <f t="shared" ref="E40:E42" si="7">C40*D40</f>
        <v>0</v>
      </c>
      <c r="F40" s="39"/>
      <c r="G40" s="6"/>
    </row>
    <row r="41" spans="1:7" ht="16" thickBot="1" x14ac:dyDescent="0.4">
      <c r="A41" s="4"/>
      <c r="B41" s="18"/>
      <c r="C41" s="45"/>
      <c r="D41" s="45"/>
      <c r="E41" s="38">
        <f t="shared" si="7"/>
        <v>0</v>
      </c>
      <c r="F41" s="39"/>
      <c r="G41" s="6"/>
    </row>
    <row r="42" spans="1:7" ht="16" thickBot="1" x14ac:dyDescent="0.4">
      <c r="A42" s="4"/>
      <c r="B42" s="19"/>
      <c r="C42" s="45"/>
      <c r="D42" s="45"/>
      <c r="E42" s="38">
        <f t="shared" si="7"/>
        <v>0</v>
      </c>
      <c r="F42" s="39"/>
      <c r="G42" s="6"/>
    </row>
    <row r="43" spans="1:7" ht="16" thickBot="1" x14ac:dyDescent="0.4">
      <c r="A43" s="4" t="s">
        <v>23</v>
      </c>
      <c r="B43" s="3" t="s">
        <v>24</v>
      </c>
      <c r="C43" s="4"/>
      <c r="D43" s="4"/>
      <c r="E43" s="51">
        <f>SUM(E44:E47)</f>
        <v>0</v>
      </c>
      <c r="F43" s="70" t="e">
        <f>E43/$E$72</f>
        <v>#DIV/0!</v>
      </c>
      <c r="G43" s="6"/>
    </row>
    <row r="44" spans="1:7" ht="16" thickBot="1" x14ac:dyDescent="0.4">
      <c r="A44" s="4"/>
      <c r="B44" s="19"/>
      <c r="C44" s="45"/>
      <c r="D44" s="45"/>
      <c r="E44" s="38">
        <f t="shared" ref="E44:E47" si="8">C44*D44</f>
        <v>0</v>
      </c>
      <c r="F44" s="39"/>
      <c r="G44" s="6"/>
    </row>
    <row r="45" spans="1:7" ht="16" thickBot="1" x14ac:dyDescent="0.4">
      <c r="A45" s="4"/>
      <c r="B45" s="19"/>
      <c r="C45" s="45"/>
      <c r="D45" s="45"/>
      <c r="E45" s="38">
        <f t="shared" si="8"/>
        <v>0</v>
      </c>
      <c r="F45" s="39"/>
      <c r="G45" s="6"/>
    </row>
    <row r="46" spans="1:7" ht="16" thickBot="1" x14ac:dyDescent="0.4">
      <c r="A46" s="4"/>
      <c r="B46" s="19"/>
      <c r="C46" s="45"/>
      <c r="D46" s="45"/>
      <c r="E46" s="38">
        <f t="shared" si="8"/>
        <v>0</v>
      </c>
      <c r="F46" s="39"/>
      <c r="G46" s="6"/>
    </row>
    <row r="47" spans="1:7" ht="16" thickBot="1" x14ac:dyDescent="0.4">
      <c r="A47" s="3"/>
      <c r="B47" s="19"/>
      <c r="C47" s="45"/>
      <c r="D47" s="45"/>
      <c r="E47" s="38">
        <f t="shared" si="8"/>
        <v>0</v>
      </c>
      <c r="F47" s="39"/>
      <c r="G47" s="5"/>
    </row>
    <row r="48" spans="1:7" s="14" customFormat="1" ht="16" thickBot="1" x14ac:dyDescent="0.4">
      <c r="A48" s="12" t="s">
        <v>25</v>
      </c>
      <c r="B48" s="9" t="s">
        <v>26</v>
      </c>
      <c r="C48" s="12"/>
      <c r="D48" s="12"/>
      <c r="E48" s="43">
        <f>SUM(E49:E50)</f>
        <v>0</v>
      </c>
      <c r="F48" s="56" t="e">
        <f>E48/$E$72</f>
        <v>#DIV/0!</v>
      </c>
      <c r="G48" s="5"/>
    </row>
    <row r="49" spans="1:7" ht="16" thickBot="1" x14ac:dyDescent="0.4">
      <c r="A49" s="4"/>
      <c r="B49" s="19"/>
      <c r="C49" s="45"/>
      <c r="D49" s="45"/>
      <c r="E49" s="38">
        <f t="shared" ref="E49:E70" si="9">C49*D49</f>
        <v>0</v>
      </c>
      <c r="F49" s="40"/>
      <c r="G49" s="5"/>
    </row>
    <row r="50" spans="1:7" ht="16" thickBot="1" x14ac:dyDescent="0.4">
      <c r="A50" s="4"/>
      <c r="B50" s="19"/>
      <c r="C50" s="45"/>
      <c r="D50" s="45"/>
      <c r="E50" s="38">
        <f t="shared" si="9"/>
        <v>0</v>
      </c>
      <c r="F50" s="40"/>
      <c r="G50" s="5"/>
    </row>
    <row r="51" spans="1:7" s="14" customFormat="1" ht="16" thickBot="1" x14ac:dyDescent="0.4">
      <c r="A51" s="12" t="s">
        <v>27</v>
      </c>
      <c r="B51" s="9" t="s">
        <v>28</v>
      </c>
      <c r="C51" s="12"/>
      <c r="D51" s="12"/>
      <c r="E51" s="43">
        <f>SUM(E52:E57)</f>
        <v>0</v>
      </c>
      <c r="F51" s="56" t="e">
        <f>E51/$E$72</f>
        <v>#DIV/0!</v>
      </c>
      <c r="G51" s="5"/>
    </row>
    <row r="52" spans="1:7" ht="16" thickBot="1" x14ac:dyDescent="0.4">
      <c r="A52" s="4"/>
      <c r="B52" s="18"/>
      <c r="C52" s="45"/>
      <c r="D52" s="45"/>
      <c r="E52" s="38">
        <f t="shared" si="9"/>
        <v>0</v>
      </c>
      <c r="F52" s="40"/>
      <c r="G52" s="5"/>
    </row>
    <row r="53" spans="1:7" ht="16" thickBot="1" x14ac:dyDescent="0.4">
      <c r="A53" s="4"/>
      <c r="B53" s="18"/>
      <c r="C53" s="45"/>
      <c r="D53" s="45"/>
      <c r="E53" s="38">
        <f t="shared" si="9"/>
        <v>0</v>
      </c>
      <c r="F53" s="40"/>
      <c r="G53" s="5"/>
    </row>
    <row r="54" spans="1:7" ht="16" thickBot="1" x14ac:dyDescent="0.4">
      <c r="A54" s="4"/>
      <c r="B54" s="18"/>
      <c r="C54" s="45"/>
      <c r="D54" s="45"/>
      <c r="E54" s="43"/>
      <c r="F54" s="40"/>
      <c r="G54" s="5"/>
    </row>
    <row r="55" spans="1:7" ht="16" thickBot="1" x14ac:dyDescent="0.4">
      <c r="A55" s="4"/>
      <c r="B55" s="18"/>
      <c r="C55" s="45"/>
      <c r="D55" s="45"/>
      <c r="E55" s="38">
        <f t="shared" si="9"/>
        <v>0</v>
      </c>
      <c r="F55" s="40"/>
      <c r="G55" s="5"/>
    </row>
    <row r="56" spans="1:7" ht="16" thickBot="1" x14ac:dyDescent="0.4">
      <c r="A56" s="4"/>
      <c r="B56" s="18"/>
      <c r="C56" s="45"/>
      <c r="D56" s="45"/>
      <c r="E56" s="38">
        <f t="shared" si="9"/>
        <v>0</v>
      </c>
      <c r="F56" s="40"/>
      <c r="G56" s="5"/>
    </row>
    <row r="57" spans="1:7" ht="16" thickBot="1" x14ac:dyDescent="0.4">
      <c r="A57" s="4"/>
      <c r="B57" s="18"/>
      <c r="C57" s="45"/>
      <c r="D57" s="45"/>
      <c r="E57" s="38">
        <f t="shared" si="9"/>
        <v>0</v>
      </c>
      <c r="F57" s="40"/>
      <c r="G57" s="5"/>
    </row>
    <row r="58" spans="1:7" s="14" customFormat="1" ht="16" thickBot="1" x14ac:dyDescent="0.4">
      <c r="A58" s="12" t="s">
        <v>29</v>
      </c>
      <c r="B58" s="9" t="s">
        <v>30</v>
      </c>
      <c r="C58" s="12"/>
      <c r="D58" s="12"/>
      <c r="E58" s="43">
        <f>SUM(E59:E60)</f>
        <v>0</v>
      </c>
      <c r="F58" s="56" t="e">
        <f>E58/$E$72</f>
        <v>#DIV/0!</v>
      </c>
      <c r="G58" s="5"/>
    </row>
    <row r="59" spans="1:7" ht="16" thickBot="1" x14ac:dyDescent="0.4">
      <c r="A59" s="4"/>
      <c r="B59" s="19"/>
      <c r="C59" s="45"/>
      <c r="D59" s="45"/>
      <c r="E59" s="38">
        <f t="shared" si="9"/>
        <v>0</v>
      </c>
      <c r="F59" s="40"/>
      <c r="G59" s="5"/>
    </row>
    <row r="60" spans="1:7" ht="16" thickBot="1" x14ac:dyDescent="0.4">
      <c r="A60" s="4"/>
      <c r="B60" s="19"/>
      <c r="C60" s="45"/>
      <c r="D60" s="45"/>
      <c r="E60" s="38">
        <f t="shared" si="9"/>
        <v>0</v>
      </c>
      <c r="F60" s="40"/>
      <c r="G60" s="5"/>
    </row>
    <row r="61" spans="1:7" s="14" customFormat="1" ht="16" thickBot="1" x14ac:dyDescent="0.4">
      <c r="A61" s="12">
        <v>5</v>
      </c>
      <c r="B61" s="7" t="s">
        <v>63</v>
      </c>
      <c r="C61" s="45"/>
      <c r="D61" s="46"/>
      <c r="E61" s="43">
        <f t="shared" si="9"/>
        <v>0</v>
      </c>
      <c r="F61" s="56" t="e">
        <f>E61/$E$72</f>
        <v>#DIV/0!</v>
      </c>
      <c r="G61" s="5"/>
    </row>
    <row r="62" spans="1:7" s="14" customFormat="1" ht="16" thickBot="1" x14ac:dyDescent="0.4">
      <c r="A62" s="12">
        <v>6</v>
      </c>
      <c r="B62" s="7" t="s">
        <v>115</v>
      </c>
      <c r="C62" s="12">
        <f>C61</f>
        <v>0</v>
      </c>
      <c r="D62" s="12">
        <v>30</v>
      </c>
      <c r="E62" s="43">
        <f t="shared" si="9"/>
        <v>0</v>
      </c>
      <c r="F62" s="40"/>
      <c r="G62" s="5"/>
    </row>
    <row r="63" spans="1:7" s="14" customFormat="1" ht="16" thickBot="1" x14ac:dyDescent="0.4">
      <c r="A63" s="12" t="s">
        <v>31</v>
      </c>
      <c r="B63" s="9" t="s">
        <v>32</v>
      </c>
      <c r="C63" s="46"/>
      <c r="D63" s="46"/>
      <c r="E63" s="43">
        <f>SUM(E64:E65)</f>
        <v>0</v>
      </c>
      <c r="F63" s="56" t="e">
        <f>E63/$E$72</f>
        <v>#DIV/0!</v>
      </c>
      <c r="G63" s="5"/>
    </row>
    <row r="64" spans="1:7" ht="16" thickBot="1" x14ac:dyDescent="0.4">
      <c r="A64" s="4"/>
      <c r="B64" s="19"/>
      <c r="C64" s="45"/>
      <c r="D64" s="45"/>
      <c r="E64" s="38">
        <f t="shared" si="9"/>
        <v>0</v>
      </c>
      <c r="F64" s="40"/>
      <c r="G64" s="5"/>
    </row>
    <row r="65" spans="1:7" ht="16" thickBot="1" x14ac:dyDescent="0.4">
      <c r="A65" s="4"/>
      <c r="B65" s="19"/>
      <c r="C65" s="45"/>
      <c r="D65" s="45"/>
      <c r="E65" s="38">
        <f t="shared" si="9"/>
        <v>0</v>
      </c>
      <c r="F65" s="40"/>
      <c r="G65" s="5"/>
    </row>
    <row r="66" spans="1:7" s="14" customFormat="1" ht="16" thickBot="1" x14ac:dyDescent="0.4">
      <c r="A66" s="12" t="s">
        <v>33</v>
      </c>
      <c r="B66" s="9" t="s">
        <v>34</v>
      </c>
      <c r="C66" s="23"/>
      <c r="D66" s="23"/>
      <c r="E66" s="43">
        <f>E7+E48+E51+E58+E61+E62+E63</f>
        <v>0</v>
      </c>
      <c r="F66" s="56" t="e">
        <f t="shared" ref="F66:F71" si="10">E66/$E$72</f>
        <v>#DIV/0!</v>
      </c>
      <c r="G66" s="5"/>
    </row>
    <row r="67" spans="1:7" s="14" customFormat="1" ht="16" thickBot="1" x14ac:dyDescent="0.4">
      <c r="A67" s="12" t="s">
        <v>35</v>
      </c>
      <c r="B67" s="9" t="s">
        <v>36</v>
      </c>
      <c r="C67" s="46"/>
      <c r="D67" s="46"/>
      <c r="E67" s="50">
        <f t="shared" si="9"/>
        <v>0</v>
      </c>
      <c r="F67" s="56" t="e">
        <f t="shared" si="10"/>
        <v>#DIV/0!</v>
      </c>
      <c r="G67" s="5"/>
    </row>
    <row r="68" spans="1:7" s="14" customFormat="1" ht="16" thickBot="1" x14ac:dyDescent="0.4">
      <c r="A68" s="20" t="s">
        <v>60</v>
      </c>
      <c r="B68" s="9" t="s">
        <v>37</v>
      </c>
      <c r="C68" s="23"/>
      <c r="D68" s="23"/>
      <c r="E68" s="43">
        <f>E66+E67</f>
        <v>0</v>
      </c>
      <c r="F68" s="56" t="e">
        <f t="shared" si="10"/>
        <v>#DIV/0!</v>
      </c>
      <c r="G68" s="5"/>
    </row>
    <row r="69" spans="1:7" s="14" customFormat="1" ht="16" thickBot="1" x14ac:dyDescent="0.4">
      <c r="A69" s="12" t="s">
        <v>38</v>
      </c>
      <c r="B69" s="9" t="s">
        <v>39</v>
      </c>
      <c r="C69" s="46"/>
      <c r="D69" s="46"/>
      <c r="E69" s="50">
        <f t="shared" si="9"/>
        <v>0</v>
      </c>
      <c r="F69" s="56" t="e">
        <f t="shared" si="10"/>
        <v>#DIV/0!</v>
      </c>
      <c r="G69" s="5"/>
    </row>
    <row r="70" spans="1:7" s="14" customFormat="1" ht="16" thickBot="1" x14ac:dyDescent="0.4">
      <c r="A70" s="12" t="s">
        <v>40</v>
      </c>
      <c r="B70" s="9" t="s">
        <v>41</v>
      </c>
      <c r="C70" s="46"/>
      <c r="D70" s="46"/>
      <c r="E70" s="50">
        <f t="shared" si="9"/>
        <v>0</v>
      </c>
      <c r="F70" s="56" t="e">
        <f t="shared" si="10"/>
        <v>#DIV/0!</v>
      </c>
      <c r="G70" s="5"/>
    </row>
    <row r="71" spans="1:7" s="14" customFormat="1" ht="16" thickBot="1" x14ac:dyDescent="0.4">
      <c r="A71" s="12" t="s">
        <v>42</v>
      </c>
      <c r="B71" s="30" t="s">
        <v>49</v>
      </c>
      <c r="C71" s="25"/>
      <c r="D71" s="25"/>
      <c r="E71" s="43">
        <f>E68+E69+E70</f>
        <v>0</v>
      </c>
      <c r="F71" s="56" t="e">
        <f t="shared" si="10"/>
        <v>#DIV/0!</v>
      </c>
      <c r="G71" s="5"/>
    </row>
    <row r="72" spans="1:7" s="14" customFormat="1" ht="16" thickBot="1" x14ac:dyDescent="0.4">
      <c r="A72" s="12" t="s">
        <v>43</v>
      </c>
      <c r="B72" s="9" t="s">
        <v>44</v>
      </c>
      <c r="C72" s="23"/>
      <c r="D72" s="23"/>
      <c r="E72" s="46"/>
      <c r="F72" s="36"/>
      <c r="G72" s="5"/>
    </row>
    <row r="73" spans="1:7" s="14" customFormat="1" ht="16" thickBot="1" x14ac:dyDescent="0.4">
      <c r="A73" s="12" t="s">
        <v>45</v>
      </c>
      <c r="B73" s="7" t="s">
        <v>51</v>
      </c>
      <c r="C73" s="47"/>
      <c r="D73" s="47"/>
      <c r="E73" s="94"/>
      <c r="F73" s="41" t="e">
        <f>F71</f>
        <v>#DIV/0!</v>
      </c>
      <c r="G73" s="5"/>
    </row>
    <row r="74" spans="1:7" s="14" customFormat="1" ht="16" thickBot="1" x14ac:dyDescent="0.4">
      <c r="A74" s="12" t="s">
        <v>46</v>
      </c>
      <c r="B74" s="9" t="s">
        <v>47</v>
      </c>
      <c r="C74" s="23"/>
      <c r="D74" s="23"/>
      <c r="E74" s="49"/>
      <c r="F74" s="40" t="e">
        <f>F73*0.19</f>
        <v>#DIV/0!</v>
      </c>
      <c r="G74" s="13"/>
    </row>
    <row r="75" spans="1:7" s="14" customFormat="1" ht="16" thickBot="1" x14ac:dyDescent="0.4">
      <c r="A75" s="31" t="s">
        <v>48</v>
      </c>
      <c r="B75" s="8" t="s">
        <v>52</v>
      </c>
      <c r="C75" s="48"/>
      <c r="D75" s="48"/>
      <c r="E75" s="95"/>
      <c r="F75" s="41" t="e">
        <f>F73+F74</f>
        <v>#DIV/0!</v>
      </c>
      <c r="G75" s="32"/>
    </row>
    <row r="76" spans="1:7" s="14" customFormat="1" ht="16" thickBot="1" x14ac:dyDescent="0.4">
      <c r="A76" s="12"/>
      <c r="B76" s="9" t="s">
        <v>53</v>
      </c>
      <c r="C76" s="23"/>
      <c r="D76" s="23"/>
      <c r="E76" s="49"/>
      <c r="F76" s="40"/>
      <c r="G76" s="5"/>
    </row>
    <row r="77" spans="1:7" s="14" customFormat="1" ht="16" thickBot="1" x14ac:dyDescent="0.4">
      <c r="A77" s="12"/>
      <c r="B77" s="7" t="s">
        <v>55</v>
      </c>
      <c r="C77" s="47"/>
      <c r="D77" s="47"/>
      <c r="E77" s="94"/>
      <c r="F77" s="42"/>
      <c r="G77" s="5"/>
    </row>
    <row r="78" spans="1:7" s="14" customFormat="1" ht="16" thickBot="1" x14ac:dyDescent="0.4">
      <c r="A78" s="12"/>
      <c r="B78" s="9" t="s">
        <v>54</v>
      </c>
      <c r="C78" s="23"/>
      <c r="D78" s="23"/>
      <c r="E78" s="49"/>
      <c r="F78" s="40"/>
      <c r="G78" s="13"/>
    </row>
    <row r="79" spans="1:7" x14ac:dyDescent="0.35">
      <c r="A79" s="11"/>
      <c r="B79" s="17" t="s">
        <v>125</v>
      </c>
      <c r="C79" s="53"/>
      <c r="D79" s="53"/>
      <c r="E79" s="54"/>
      <c r="F79" s="54"/>
    </row>
    <row r="80" spans="1:7" x14ac:dyDescent="0.35">
      <c r="B80" s="96"/>
      <c r="F80" s="54"/>
    </row>
    <row r="81" spans="6:6" x14ac:dyDescent="0.35">
      <c r="F81" s="35"/>
    </row>
    <row r="82" spans="6:6" x14ac:dyDescent="0.35">
      <c r="F82" s="35"/>
    </row>
    <row r="83" spans="6:6" x14ac:dyDescent="0.35">
      <c r="F83" s="35"/>
    </row>
    <row r="84" spans="6:6" x14ac:dyDescent="0.35">
      <c r="F84" s="35"/>
    </row>
    <row r="85" spans="6:6" x14ac:dyDescent="0.35">
      <c r="F85" s="35"/>
    </row>
    <row r="86" spans="6:6" x14ac:dyDescent="0.35">
      <c r="F86" s="35"/>
    </row>
    <row r="87" spans="6:6" x14ac:dyDescent="0.35">
      <c r="F87" s="35"/>
    </row>
    <row r="88" spans="6:6" x14ac:dyDescent="0.35">
      <c r="F88" s="35"/>
    </row>
    <row r="89" spans="6:6" x14ac:dyDescent="0.35">
      <c r="F89" s="35"/>
    </row>
    <row r="90" spans="6:6" x14ac:dyDescent="0.35">
      <c r="F90" s="35"/>
    </row>
    <row r="91" spans="6:6" x14ac:dyDescent="0.35">
      <c r="F91" s="35"/>
    </row>
    <row r="92" spans="6:6" x14ac:dyDescent="0.35">
      <c r="F92" s="35"/>
    </row>
    <row r="93" spans="6:6" x14ac:dyDescent="0.35">
      <c r="F93" s="35"/>
    </row>
    <row r="94" spans="6:6" x14ac:dyDescent="0.35">
      <c r="F94" s="35"/>
    </row>
    <row r="95" spans="6:6" x14ac:dyDescent="0.35">
      <c r="F95" s="35"/>
    </row>
    <row r="96" spans="6:6" x14ac:dyDescent="0.35">
      <c r="F96" s="35"/>
    </row>
    <row r="97" spans="6:6" x14ac:dyDescent="0.35">
      <c r="F97" s="35"/>
    </row>
    <row r="98" spans="6:6" x14ac:dyDescent="0.35">
      <c r="F98" s="35"/>
    </row>
    <row r="99" spans="6:6" x14ac:dyDescent="0.35">
      <c r="F99" s="35"/>
    </row>
    <row r="100" spans="6:6" x14ac:dyDescent="0.35">
      <c r="F100" s="35"/>
    </row>
    <row r="101" spans="6:6" x14ac:dyDescent="0.35">
      <c r="F101" s="35"/>
    </row>
    <row r="102" spans="6:6" x14ac:dyDescent="0.35">
      <c r="F102" s="35"/>
    </row>
    <row r="103" spans="6:6" x14ac:dyDescent="0.35">
      <c r="F103" s="35"/>
    </row>
    <row r="104" spans="6:6" x14ac:dyDescent="0.35">
      <c r="F104" s="35"/>
    </row>
    <row r="105" spans="6:6" x14ac:dyDescent="0.35">
      <c r="F105" s="35"/>
    </row>
    <row r="106" spans="6:6" x14ac:dyDescent="0.35">
      <c r="F106" s="35"/>
    </row>
    <row r="107" spans="6:6" x14ac:dyDescent="0.35">
      <c r="F107" s="35"/>
    </row>
    <row r="108" spans="6:6" x14ac:dyDescent="0.35">
      <c r="F108" s="35"/>
    </row>
    <row r="109" spans="6:6" x14ac:dyDescent="0.35">
      <c r="F109" s="35"/>
    </row>
    <row r="110" spans="6:6" x14ac:dyDescent="0.35">
      <c r="F110" s="35"/>
    </row>
    <row r="111" spans="6:6" x14ac:dyDescent="0.35">
      <c r="F111" s="35"/>
    </row>
    <row r="112" spans="6:6" x14ac:dyDescent="0.35">
      <c r="F112" s="35"/>
    </row>
    <row r="113" spans="6:6" x14ac:dyDescent="0.35">
      <c r="F113" s="35"/>
    </row>
    <row r="114" spans="6:6" x14ac:dyDescent="0.35">
      <c r="F114" s="35"/>
    </row>
    <row r="115" spans="6:6" x14ac:dyDescent="0.35">
      <c r="F115" s="35"/>
    </row>
    <row r="116" spans="6:6" x14ac:dyDescent="0.35">
      <c r="F116" s="35"/>
    </row>
    <row r="117" spans="6:6" x14ac:dyDescent="0.35">
      <c r="F117" s="35"/>
    </row>
    <row r="118" spans="6:6" x14ac:dyDescent="0.35">
      <c r="F118" s="35"/>
    </row>
    <row r="119" spans="6:6" x14ac:dyDescent="0.35">
      <c r="F119" s="35"/>
    </row>
    <row r="120" spans="6:6" x14ac:dyDescent="0.35">
      <c r="F120" s="35"/>
    </row>
    <row r="121" spans="6:6" x14ac:dyDescent="0.35">
      <c r="F121" s="35"/>
    </row>
    <row r="122" spans="6:6" x14ac:dyDescent="0.35">
      <c r="F122" s="35"/>
    </row>
    <row r="123" spans="6:6" x14ac:dyDescent="0.35">
      <c r="F123" s="35"/>
    </row>
    <row r="124" spans="6:6" x14ac:dyDescent="0.35">
      <c r="F124" s="35"/>
    </row>
    <row r="125" spans="6:6" x14ac:dyDescent="0.35">
      <c r="F125" s="35"/>
    </row>
    <row r="126" spans="6:6" x14ac:dyDescent="0.35">
      <c r="F126" s="35"/>
    </row>
    <row r="127" spans="6:6" x14ac:dyDescent="0.35">
      <c r="F127" s="35"/>
    </row>
    <row r="128" spans="6:6" x14ac:dyDescent="0.35">
      <c r="F128" s="35"/>
    </row>
    <row r="129" spans="6:6" x14ac:dyDescent="0.35">
      <c r="F129" s="35"/>
    </row>
    <row r="130" spans="6:6" x14ac:dyDescent="0.35">
      <c r="F130" s="35"/>
    </row>
    <row r="131" spans="6:6" x14ac:dyDescent="0.35">
      <c r="F131" s="35"/>
    </row>
    <row r="132" spans="6:6" x14ac:dyDescent="0.35">
      <c r="F132" s="35"/>
    </row>
    <row r="133" spans="6:6" x14ac:dyDescent="0.35">
      <c r="F133" s="35"/>
    </row>
    <row r="134" spans="6:6" x14ac:dyDescent="0.35">
      <c r="F134" s="35"/>
    </row>
    <row r="135" spans="6:6" x14ac:dyDescent="0.35">
      <c r="F135" s="35"/>
    </row>
    <row r="136" spans="6:6" x14ac:dyDescent="0.35">
      <c r="F136" s="35"/>
    </row>
    <row r="137" spans="6:6" x14ac:dyDescent="0.35">
      <c r="F137" s="35"/>
    </row>
    <row r="138" spans="6:6" x14ac:dyDescent="0.35">
      <c r="F138" s="35"/>
    </row>
    <row r="139" spans="6:6" x14ac:dyDescent="0.35">
      <c r="F139" s="35"/>
    </row>
    <row r="140" spans="6:6" x14ac:dyDescent="0.35">
      <c r="F140" s="35"/>
    </row>
    <row r="141" spans="6:6" x14ac:dyDescent="0.35">
      <c r="F141" s="35"/>
    </row>
    <row r="142" spans="6:6" x14ac:dyDescent="0.35">
      <c r="F142" s="35"/>
    </row>
    <row r="143" spans="6:6" x14ac:dyDescent="0.35">
      <c r="F143" s="35"/>
    </row>
    <row r="144" spans="6:6" x14ac:dyDescent="0.35">
      <c r="F144" s="35"/>
    </row>
    <row r="145" spans="6:6" x14ac:dyDescent="0.35">
      <c r="F145" s="35"/>
    </row>
    <row r="146" spans="6:6" x14ac:dyDescent="0.35">
      <c r="F146" s="35"/>
    </row>
    <row r="147" spans="6:6" x14ac:dyDescent="0.35">
      <c r="F147" s="35"/>
    </row>
    <row r="148" spans="6:6" x14ac:dyDescent="0.35">
      <c r="F148" s="35"/>
    </row>
    <row r="149" spans="6:6" x14ac:dyDescent="0.35">
      <c r="F149" s="35"/>
    </row>
    <row r="150" spans="6:6" x14ac:dyDescent="0.35">
      <c r="F150" s="35"/>
    </row>
    <row r="151" spans="6:6" x14ac:dyDescent="0.35">
      <c r="F151" s="35"/>
    </row>
    <row r="152" spans="6:6" x14ac:dyDescent="0.35">
      <c r="F152" s="35"/>
    </row>
    <row r="153" spans="6:6" x14ac:dyDescent="0.35">
      <c r="F153" s="35"/>
    </row>
    <row r="154" spans="6:6" x14ac:dyDescent="0.35">
      <c r="F154" s="35"/>
    </row>
    <row r="155" spans="6:6" x14ac:dyDescent="0.35">
      <c r="F155" s="35"/>
    </row>
    <row r="156" spans="6:6" x14ac:dyDescent="0.35">
      <c r="F156" s="35"/>
    </row>
    <row r="157" spans="6:6" x14ac:dyDescent="0.35">
      <c r="F157" s="35"/>
    </row>
    <row r="158" spans="6:6" x14ac:dyDescent="0.35">
      <c r="F158" s="35"/>
    </row>
    <row r="159" spans="6:6" x14ac:dyDescent="0.35">
      <c r="F159" s="35"/>
    </row>
    <row r="160" spans="6:6" x14ac:dyDescent="0.35">
      <c r="F160" s="35"/>
    </row>
    <row r="161" spans="6:6" x14ac:dyDescent="0.35">
      <c r="F161" s="35"/>
    </row>
    <row r="162" spans="6:6" x14ac:dyDescent="0.35">
      <c r="F162" s="35"/>
    </row>
    <row r="163" spans="6:6" x14ac:dyDescent="0.35">
      <c r="F163" s="35"/>
    </row>
    <row r="164" spans="6:6" x14ac:dyDescent="0.35">
      <c r="F164" s="35"/>
    </row>
    <row r="165" spans="6:6" x14ac:dyDescent="0.35">
      <c r="F165" s="35"/>
    </row>
    <row r="166" spans="6:6" x14ac:dyDescent="0.35">
      <c r="F166" s="35"/>
    </row>
    <row r="167" spans="6:6" x14ac:dyDescent="0.35">
      <c r="F167" s="35"/>
    </row>
    <row r="168" spans="6:6" x14ac:dyDescent="0.35">
      <c r="F168" s="35"/>
    </row>
    <row r="169" spans="6:6" x14ac:dyDescent="0.35">
      <c r="F169" s="35"/>
    </row>
    <row r="170" spans="6:6" x14ac:dyDescent="0.35">
      <c r="F170" s="35"/>
    </row>
    <row r="171" spans="6:6" x14ac:dyDescent="0.35">
      <c r="F171" s="35"/>
    </row>
    <row r="172" spans="6:6" x14ac:dyDescent="0.35">
      <c r="F172" s="35"/>
    </row>
    <row r="173" spans="6:6" x14ac:dyDescent="0.35">
      <c r="F173" s="35"/>
    </row>
    <row r="174" spans="6:6" x14ac:dyDescent="0.35">
      <c r="F174" s="35"/>
    </row>
    <row r="175" spans="6:6" x14ac:dyDescent="0.35">
      <c r="F175" s="35"/>
    </row>
    <row r="176" spans="6:6" x14ac:dyDescent="0.35">
      <c r="F176" s="35"/>
    </row>
    <row r="177" spans="6:6" x14ac:dyDescent="0.35">
      <c r="F177" s="35"/>
    </row>
    <row r="178" spans="6:6" x14ac:dyDescent="0.35">
      <c r="F178" s="35"/>
    </row>
    <row r="179" spans="6:6" x14ac:dyDescent="0.35">
      <c r="F179" s="35"/>
    </row>
    <row r="180" spans="6:6" x14ac:dyDescent="0.35">
      <c r="F180" s="35"/>
    </row>
    <row r="181" spans="6:6" x14ac:dyDescent="0.35">
      <c r="F181" s="35"/>
    </row>
    <row r="182" spans="6:6" x14ac:dyDescent="0.35">
      <c r="F182" s="35"/>
    </row>
    <row r="183" spans="6:6" x14ac:dyDescent="0.35">
      <c r="F183" s="35"/>
    </row>
    <row r="184" spans="6:6" x14ac:dyDescent="0.35">
      <c r="F184" s="35"/>
    </row>
    <row r="185" spans="6:6" x14ac:dyDescent="0.35">
      <c r="F185" s="35"/>
    </row>
    <row r="186" spans="6:6" x14ac:dyDescent="0.35">
      <c r="F186" s="35"/>
    </row>
    <row r="187" spans="6:6" x14ac:dyDescent="0.35">
      <c r="F187" s="35"/>
    </row>
    <row r="188" spans="6:6" x14ac:dyDescent="0.35">
      <c r="F188" s="35"/>
    </row>
    <row r="189" spans="6:6" x14ac:dyDescent="0.35">
      <c r="F189" s="35"/>
    </row>
    <row r="190" spans="6:6" x14ac:dyDescent="0.35">
      <c r="F190" s="35"/>
    </row>
    <row r="191" spans="6:6" x14ac:dyDescent="0.35">
      <c r="F191" s="35"/>
    </row>
    <row r="192" spans="6:6" x14ac:dyDescent="0.35">
      <c r="F192" s="35"/>
    </row>
    <row r="193" spans="6:6" x14ac:dyDescent="0.35">
      <c r="F193" s="35"/>
    </row>
    <row r="194" spans="6:6" x14ac:dyDescent="0.35">
      <c r="F194" s="35"/>
    </row>
    <row r="195" spans="6:6" x14ac:dyDescent="0.35">
      <c r="F195" s="35"/>
    </row>
    <row r="196" spans="6:6" x14ac:dyDescent="0.35">
      <c r="F196" s="35"/>
    </row>
    <row r="197" spans="6:6" x14ac:dyDescent="0.35">
      <c r="F197" s="35"/>
    </row>
    <row r="198" spans="6:6" x14ac:dyDescent="0.35">
      <c r="F198" s="35"/>
    </row>
    <row r="199" spans="6:6" x14ac:dyDescent="0.35">
      <c r="F199" s="35"/>
    </row>
    <row r="200" spans="6:6" x14ac:dyDescent="0.35">
      <c r="F200" s="35"/>
    </row>
    <row r="201" spans="6:6" x14ac:dyDescent="0.35">
      <c r="F201" s="35"/>
    </row>
    <row r="202" spans="6:6" x14ac:dyDescent="0.35">
      <c r="F202" s="35"/>
    </row>
    <row r="203" spans="6:6" x14ac:dyDescent="0.35">
      <c r="F203" s="35"/>
    </row>
    <row r="204" spans="6:6" x14ac:dyDescent="0.35">
      <c r="F204" s="35"/>
    </row>
    <row r="205" spans="6:6" x14ac:dyDescent="0.35">
      <c r="F205" s="35"/>
    </row>
    <row r="206" spans="6:6" x14ac:dyDescent="0.35">
      <c r="F206" s="35"/>
    </row>
    <row r="207" spans="6:6" x14ac:dyDescent="0.35">
      <c r="F207" s="35"/>
    </row>
    <row r="208" spans="6:6" x14ac:dyDescent="0.35">
      <c r="F208" s="35"/>
    </row>
    <row r="209" spans="6:6" x14ac:dyDescent="0.35">
      <c r="F209" s="35"/>
    </row>
    <row r="210" spans="6:6" x14ac:dyDescent="0.35">
      <c r="F210" s="35"/>
    </row>
    <row r="211" spans="6:6" x14ac:dyDescent="0.35">
      <c r="F211" s="35"/>
    </row>
    <row r="212" spans="6:6" x14ac:dyDescent="0.35">
      <c r="F212" s="35"/>
    </row>
    <row r="213" spans="6:6" x14ac:dyDescent="0.35">
      <c r="F213" s="35"/>
    </row>
    <row r="214" spans="6:6" x14ac:dyDescent="0.35">
      <c r="F214" s="35"/>
    </row>
    <row r="215" spans="6:6" x14ac:dyDescent="0.35">
      <c r="F215" s="35"/>
    </row>
    <row r="216" spans="6:6" x14ac:dyDescent="0.35">
      <c r="F216" s="35"/>
    </row>
    <row r="217" spans="6:6" x14ac:dyDescent="0.35">
      <c r="F217" s="35"/>
    </row>
    <row r="218" spans="6:6" x14ac:dyDescent="0.35">
      <c r="F218" s="35"/>
    </row>
    <row r="219" spans="6:6" x14ac:dyDescent="0.35">
      <c r="F219" s="35"/>
    </row>
    <row r="220" spans="6:6" x14ac:dyDescent="0.35">
      <c r="F220" s="35"/>
    </row>
    <row r="221" spans="6:6" x14ac:dyDescent="0.35">
      <c r="F221" s="35"/>
    </row>
    <row r="222" spans="6:6" x14ac:dyDescent="0.35">
      <c r="F222" s="35"/>
    </row>
    <row r="223" spans="6:6" x14ac:dyDescent="0.35">
      <c r="F223" s="35"/>
    </row>
    <row r="224" spans="6:6" x14ac:dyDescent="0.35">
      <c r="F224" s="35"/>
    </row>
    <row r="225" spans="6:6" x14ac:dyDescent="0.35">
      <c r="F225" s="35"/>
    </row>
    <row r="226" spans="6:6" x14ac:dyDescent="0.35">
      <c r="F226" s="35"/>
    </row>
    <row r="227" spans="6:6" x14ac:dyDescent="0.35">
      <c r="F227" s="35"/>
    </row>
    <row r="228" spans="6:6" x14ac:dyDescent="0.35">
      <c r="F228" s="35"/>
    </row>
    <row r="229" spans="6:6" x14ac:dyDescent="0.35">
      <c r="F229" s="35"/>
    </row>
    <row r="230" spans="6:6" x14ac:dyDescent="0.35">
      <c r="F230" s="35"/>
    </row>
    <row r="231" spans="6:6" x14ac:dyDescent="0.35">
      <c r="F231" s="35"/>
    </row>
    <row r="232" spans="6:6" x14ac:dyDescent="0.35">
      <c r="F232" s="35"/>
    </row>
    <row r="233" spans="6:6" x14ac:dyDescent="0.35">
      <c r="F233" s="35"/>
    </row>
    <row r="234" spans="6:6" x14ac:dyDescent="0.35">
      <c r="F234" s="35"/>
    </row>
    <row r="235" spans="6:6" x14ac:dyDescent="0.35">
      <c r="F235" s="35"/>
    </row>
    <row r="236" spans="6:6" x14ac:dyDescent="0.35">
      <c r="F236" s="35"/>
    </row>
    <row r="237" spans="6:6" x14ac:dyDescent="0.35">
      <c r="F237" s="35"/>
    </row>
    <row r="238" spans="6:6" x14ac:dyDescent="0.35">
      <c r="F238" s="35"/>
    </row>
    <row r="239" spans="6:6" x14ac:dyDescent="0.35">
      <c r="F239" s="35"/>
    </row>
    <row r="240" spans="6:6" x14ac:dyDescent="0.35">
      <c r="F240" s="35"/>
    </row>
    <row r="241" spans="6:6" x14ac:dyDescent="0.35">
      <c r="F241" s="35"/>
    </row>
    <row r="242" spans="6:6" x14ac:dyDescent="0.35">
      <c r="F242" s="35"/>
    </row>
    <row r="243" spans="6:6" x14ac:dyDescent="0.35">
      <c r="F243" s="35"/>
    </row>
    <row r="244" spans="6:6" x14ac:dyDescent="0.35">
      <c r="F244" s="35"/>
    </row>
    <row r="245" spans="6:6" x14ac:dyDescent="0.35">
      <c r="F245" s="35"/>
    </row>
    <row r="246" spans="6:6" x14ac:dyDescent="0.35">
      <c r="F246" s="35"/>
    </row>
    <row r="247" spans="6:6" x14ac:dyDescent="0.35">
      <c r="F247" s="35"/>
    </row>
    <row r="248" spans="6:6" x14ac:dyDescent="0.35">
      <c r="F248" s="35"/>
    </row>
    <row r="249" spans="6:6" x14ac:dyDescent="0.35">
      <c r="F249" s="35"/>
    </row>
    <row r="250" spans="6:6" x14ac:dyDescent="0.35">
      <c r="F250" s="35"/>
    </row>
    <row r="251" spans="6:6" x14ac:dyDescent="0.35">
      <c r="F251" s="3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G251"/>
  <sheetViews>
    <sheetView topLeftCell="A58" workbookViewId="0">
      <selection activeCell="F76" sqref="F76"/>
    </sheetView>
  </sheetViews>
  <sheetFormatPr defaultColWidth="11" defaultRowHeight="15.5" x14ac:dyDescent="0.35"/>
  <cols>
    <col min="1" max="1" width="11" style="1"/>
    <col min="2" max="2" width="47.08203125" style="1" customWidth="1"/>
    <col min="3" max="3" width="17.6640625" style="35" customWidth="1"/>
    <col min="4" max="4" width="20.08203125" style="35" customWidth="1"/>
    <col min="5" max="5" width="17.33203125" style="35" bestFit="1" customWidth="1"/>
    <col min="6" max="6" width="17.33203125" style="34" customWidth="1"/>
    <col min="7" max="7" width="57.83203125" style="1" customWidth="1"/>
    <col min="8" max="16384" width="11" style="1"/>
  </cols>
  <sheetData>
    <row r="2" spans="1:7" ht="18.5" x14ac:dyDescent="0.35">
      <c r="A2" s="2" t="s">
        <v>118</v>
      </c>
    </row>
    <row r="3" spans="1:7" s="93" customFormat="1" ht="18.5" x14ac:dyDescent="0.35">
      <c r="A3" s="92" t="s">
        <v>116</v>
      </c>
    </row>
    <row r="4" spans="1:7" x14ac:dyDescent="0.35">
      <c r="A4" s="33" t="s">
        <v>104</v>
      </c>
      <c r="B4" s="29"/>
      <c r="C4" s="52"/>
    </row>
    <row r="5" spans="1:7" ht="16" thickBot="1" x14ac:dyDescent="0.4"/>
    <row r="6" spans="1:7" ht="31.5" thickBot="1" x14ac:dyDescent="0.4">
      <c r="A6" s="21"/>
      <c r="B6" s="22" t="s">
        <v>0</v>
      </c>
      <c r="C6" s="23" t="s">
        <v>58</v>
      </c>
      <c r="D6" s="24" t="s">
        <v>59</v>
      </c>
      <c r="E6" s="24" t="s">
        <v>61</v>
      </c>
      <c r="F6" s="25" t="s">
        <v>62</v>
      </c>
      <c r="G6" s="26" t="s">
        <v>50</v>
      </c>
    </row>
    <row r="7" spans="1:7" s="14" customFormat="1" ht="16" thickBot="1" x14ac:dyDescent="0.4">
      <c r="A7" s="12" t="s">
        <v>1</v>
      </c>
      <c r="B7" s="78" t="s">
        <v>2</v>
      </c>
      <c r="C7" s="12"/>
      <c r="D7" s="12"/>
      <c r="E7" s="43">
        <f>E8+E15+E17+E22+E25+E28+E31+E35+E36+E39+E43</f>
        <v>0</v>
      </c>
      <c r="F7" s="36" t="e">
        <f>E7/$E$72</f>
        <v>#DIV/0!</v>
      </c>
      <c r="G7" s="5"/>
    </row>
    <row r="8" spans="1:7" ht="16" thickBot="1" x14ac:dyDescent="0.4">
      <c r="A8" s="79" t="s">
        <v>3</v>
      </c>
      <c r="B8" s="3" t="s">
        <v>4</v>
      </c>
      <c r="C8" s="79"/>
      <c r="D8" s="79"/>
      <c r="E8" s="51">
        <f>SUM(E9:E14)</f>
        <v>0</v>
      </c>
      <c r="F8" s="70" t="e">
        <f>E8/$E$72</f>
        <v>#DIV/0!</v>
      </c>
      <c r="G8" s="6"/>
    </row>
    <row r="9" spans="1:7" s="17" customFormat="1" ht="16" thickBot="1" x14ac:dyDescent="0.4">
      <c r="A9" s="15"/>
      <c r="B9" s="27"/>
      <c r="C9" s="44"/>
      <c r="D9" s="44"/>
      <c r="E9" s="38">
        <f>C9*D9</f>
        <v>0</v>
      </c>
      <c r="F9" s="37"/>
      <c r="G9" s="16"/>
    </row>
    <row r="10" spans="1:7" s="17" customFormat="1" ht="16" thickBot="1" x14ac:dyDescent="0.4">
      <c r="A10" s="15"/>
      <c r="B10" s="27"/>
      <c r="C10" s="44"/>
      <c r="D10" s="44"/>
      <c r="E10" s="38">
        <f t="shared" ref="E10:E14" si="0">C10*D10</f>
        <v>0</v>
      </c>
      <c r="F10" s="37"/>
      <c r="G10" s="16"/>
    </row>
    <row r="11" spans="1:7" s="17" customFormat="1" ht="16" thickBot="1" x14ac:dyDescent="0.4">
      <c r="A11" s="15"/>
      <c r="B11" s="27"/>
      <c r="C11" s="44"/>
      <c r="D11" s="44"/>
      <c r="E11" s="38">
        <f t="shared" si="0"/>
        <v>0</v>
      </c>
      <c r="F11" s="37"/>
      <c r="G11" s="16"/>
    </row>
    <row r="12" spans="1:7" s="17" customFormat="1" ht="16" thickBot="1" x14ac:dyDescent="0.4">
      <c r="A12" s="15"/>
      <c r="B12" s="27"/>
      <c r="C12" s="44"/>
      <c r="D12" s="44"/>
      <c r="E12" s="38">
        <f t="shared" si="0"/>
        <v>0</v>
      </c>
      <c r="F12" s="37"/>
      <c r="G12" s="16"/>
    </row>
    <row r="13" spans="1:7" s="17" customFormat="1" ht="16" thickBot="1" x14ac:dyDescent="0.4">
      <c r="A13" s="15"/>
      <c r="B13" s="27"/>
      <c r="C13" s="44"/>
      <c r="D13" s="44"/>
      <c r="E13" s="38">
        <f t="shared" si="0"/>
        <v>0</v>
      </c>
      <c r="F13" s="37"/>
      <c r="G13" s="16"/>
    </row>
    <row r="14" spans="1:7" s="17" customFormat="1" ht="16" thickBot="1" x14ac:dyDescent="0.4">
      <c r="A14" s="15"/>
      <c r="B14" s="27"/>
      <c r="C14" s="44"/>
      <c r="D14" s="44"/>
      <c r="E14" s="38">
        <f t="shared" si="0"/>
        <v>0</v>
      </c>
      <c r="F14" s="37"/>
      <c r="G14" s="16"/>
    </row>
    <row r="15" spans="1:7" ht="16" thickBot="1" x14ac:dyDescent="0.4">
      <c r="A15" s="79" t="s">
        <v>5</v>
      </c>
      <c r="B15" s="3" t="s">
        <v>6</v>
      </c>
      <c r="C15" s="79"/>
      <c r="D15" s="79"/>
      <c r="E15" s="51">
        <f>E16</f>
        <v>0</v>
      </c>
      <c r="F15" s="70" t="e">
        <f>E15/$E$72</f>
        <v>#DIV/0!</v>
      </c>
      <c r="G15" s="6"/>
    </row>
    <row r="16" spans="1:7" s="17" customFormat="1" ht="16" thickBot="1" x14ac:dyDescent="0.4">
      <c r="A16" s="15"/>
      <c r="B16" s="18"/>
      <c r="C16" s="44"/>
      <c r="D16" s="44"/>
      <c r="E16" s="38">
        <f>C16*D16</f>
        <v>0</v>
      </c>
      <c r="F16" s="37"/>
      <c r="G16" s="16"/>
    </row>
    <row r="17" spans="1:7" ht="16" thickBot="1" x14ac:dyDescent="0.4">
      <c r="A17" s="79" t="s">
        <v>7</v>
      </c>
      <c r="B17" s="3" t="s">
        <v>8</v>
      </c>
      <c r="C17" s="79"/>
      <c r="D17" s="79"/>
      <c r="E17" s="51">
        <f>SUM(E18:E21)</f>
        <v>0</v>
      </c>
      <c r="F17" s="70" t="e">
        <f>E17/$E$72</f>
        <v>#DIV/0!</v>
      </c>
      <c r="G17" s="6"/>
    </row>
    <row r="18" spans="1:7" ht="16" thickBot="1" x14ac:dyDescent="0.4">
      <c r="A18" s="79"/>
      <c r="B18" s="27"/>
      <c r="C18" s="44"/>
      <c r="D18" s="44"/>
      <c r="E18" s="38">
        <f t="shared" ref="E18:E21" si="1">C18*D18</f>
        <v>0</v>
      </c>
      <c r="F18" s="37"/>
      <c r="G18" s="6"/>
    </row>
    <row r="19" spans="1:7" ht="16" thickBot="1" x14ac:dyDescent="0.4">
      <c r="A19" s="79"/>
      <c r="B19" s="27"/>
      <c r="C19" s="44"/>
      <c r="D19" s="44"/>
      <c r="E19" s="38">
        <f t="shared" si="1"/>
        <v>0</v>
      </c>
      <c r="F19" s="37"/>
      <c r="G19" s="6"/>
    </row>
    <row r="20" spans="1:7" ht="16" thickBot="1" x14ac:dyDescent="0.4">
      <c r="A20" s="79"/>
      <c r="B20" s="27"/>
      <c r="C20" s="44"/>
      <c r="D20" s="44"/>
      <c r="E20" s="38">
        <f t="shared" si="1"/>
        <v>0</v>
      </c>
      <c r="F20" s="37"/>
      <c r="G20" s="6"/>
    </row>
    <row r="21" spans="1:7" ht="16" thickBot="1" x14ac:dyDescent="0.4">
      <c r="A21" s="79"/>
      <c r="B21" s="18"/>
      <c r="C21" s="44"/>
      <c r="D21" s="44"/>
      <c r="E21" s="38">
        <f t="shared" si="1"/>
        <v>0</v>
      </c>
      <c r="F21" s="37"/>
      <c r="G21" s="6"/>
    </row>
    <row r="22" spans="1:7" ht="16" thickBot="1" x14ac:dyDescent="0.4">
      <c r="A22" s="79" t="s">
        <v>9</v>
      </c>
      <c r="B22" s="3" t="s">
        <v>10</v>
      </c>
      <c r="C22" s="79"/>
      <c r="D22" s="79"/>
      <c r="E22" s="51">
        <f>SUM(E23:E24)</f>
        <v>0</v>
      </c>
      <c r="F22" s="70" t="e">
        <f>E22/$E$72</f>
        <v>#DIV/0!</v>
      </c>
      <c r="G22" s="6"/>
    </row>
    <row r="23" spans="1:7" ht="16" thickBot="1" x14ac:dyDescent="0.4">
      <c r="A23" s="79"/>
      <c r="B23" s="27"/>
      <c r="C23" s="45"/>
      <c r="D23" s="45"/>
      <c r="E23" s="38">
        <f t="shared" ref="E23:E24" si="2">C23*D23</f>
        <v>0</v>
      </c>
      <c r="F23" s="39"/>
      <c r="G23" s="6"/>
    </row>
    <row r="24" spans="1:7" ht="16" thickBot="1" x14ac:dyDescent="0.4">
      <c r="A24" s="79"/>
      <c r="B24" s="19"/>
      <c r="C24" s="45"/>
      <c r="D24" s="45"/>
      <c r="E24" s="38">
        <f t="shared" si="2"/>
        <v>0</v>
      </c>
      <c r="F24" s="39"/>
      <c r="G24" s="6"/>
    </row>
    <row r="25" spans="1:7" ht="16" thickBot="1" x14ac:dyDescent="0.4">
      <c r="A25" s="79" t="s">
        <v>11</v>
      </c>
      <c r="B25" s="3" t="s">
        <v>12</v>
      </c>
      <c r="C25" s="79"/>
      <c r="D25" s="79"/>
      <c r="E25" s="51">
        <f>SUM(E26:E27)</f>
        <v>0</v>
      </c>
      <c r="F25" s="70" t="e">
        <f>E25/$E$72</f>
        <v>#DIV/0!</v>
      </c>
      <c r="G25" s="6"/>
    </row>
    <row r="26" spans="1:7" ht="16" thickBot="1" x14ac:dyDescent="0.4">
      <c r="A26" s="79"/>
      <c r="B26" s="19"/>
      <c r="C26" s="45"/>
      <c r="D26" s="45"/>
      <c r="E26" s="38">
        <f t="shared" ref="E26:E27" si="3">C26*D26</f>
        <v>0</v>
      </c>
      <c r="F26" s="39"/>
      <c r="G26" s="6"/>
    </row>
    <row r="27" spans="1:7" ht="16" thickBot="1" x14ac:dyDescent="0.4">
      <c r="A27" s="79"/>
      <c r="B27" s="19"/>
      <c r="C27" s="45"/>
      <c r="D27" s="45"/>
      <c r="E27" s="38">
        <f t="shared" si="3"/>
        <v>0</v>
      </c>
      <c r="F27" s="39"/>
      <c r="G27" s="6"/>
    </row>
    <row r="28" spans="1:7" ht="16" thickBot="1" x14ac:dyDescent="0.4">
      <c r="A28" s="79" t="s">
        <v>13</v>
      </c>
      <c r="B28" s="3" t="s">
        <v>14</v>
      </c>
      <c r="C28" s="79"/>
      <c r="D28" s="79"/>
      <c r="E28" s="51">
        <f>SUM(E29:E30)</f>
        <v>0</v>
      </c>
      <c r="F28" s="70" t="e">
        <f>E28/$E$72</f>
        <v>#DIV/0!</v>
      </c>
      <c r="G28" s="6"/>
    </row>
    <row r="29" spans="1:7" ht="16" thickBot="1" x14ac:dyDescent="0.4">
      <c r="A29" s="79"/>
      <c r="B29" s="19"/>
      <c r="C29" s="45"/>
      <c r="D29" s="45"/>
      <c r="E29" s="38">
        <f t="shared" ref="E29:E30" si="4">C29*D29</f>
        <v>0</v>
      </c>
      <c r="F29" s="39"/>
      <c r="G29" s="6"/>
    </row>
    <row r="30" spans="1:7" ht="16" thickBot="1" x14ac:dyDescent="0.4">
      <c r="A30" s="79"/>
      <c r="B30" s="19"/>
      <c r="C30" s="45"/>
      <c r="D30" s="45"/>
      <c r="E30" s="38">
        <f t="shared" si="4"/>
        <v>0</v>
      </c>
      <c r="F30" s="39"/>
      <c r="G30" s="6"/>
    </row>
    <row r="31" spans="1:7" ht="16" thickBot="1" x14ac:dyDescent="0.4">
      <c r="A31" s="79" t="s">
        <v>15</v>
      </c>
      <c r="B31" s="3" t="s">
        <v>16</v>
      </c>
      <c r="C31" s="79"/>
      <c r="D31" s="79"/>
      <c r="E31" s="51">
        <f>SUM(E32:E34)</f>
        <v>0</v>
      </c>
      <c r="F31" s="70" t="e">
        <f>E31/$E$72</f>
        <v>#DIV/0!</v>
      </c>
      <c r="G31" s="6"/>
    </row>
    <row r="32" spans="1:7" ht="16" thickBot="1" x14ac:dyDescent="0.4">
      <c r="A32" s="79"/>
      <c r="B32" s="19"/>
      <c r="C32" s="45"/>
      <c r="D32" s="45"/>
      <c r="E32" s="38">
        <f t="shared" ref="E32:E34" si="5">C32*D32</f>
        <v>0</v>
      </c>
      <c r="F32" s="39"/>
      <c r="G32" s="6"/>
    </row>
    <row r="33" spans="1:7" ht="16" thickBot="1" x14ac:dyDescent="0.4">
      <c r="A33" s="79"/>
      <c r="B33" s="19"/>
      <c r="C33" s="45"/>
      <c r="D33" s="45"/>
      <c r="E33" s="38">
        <f t="shared" si="5"/>
        <v>0</v>
      </c>
      <c r="F33" s="39"/>
      <c r="G33" s="6"/>
    </row>
    <row r="34" spans="1:7" ht="16" thickBot="1" x14ac:dyDescent="0.4">
      <c r="A34" s="79"/>
      <c r="B34" s="19"/>
      <c r="C34" s="45"/>
      <c r="D34" s="45"/>
      <c r="E34" s="38">
        <f t="shared" si="5"/>
        <v>0</v>
      </c>
      <c r="F34" s="39"/>
      <c r="G34" s="6"/>
    </row>
    <row r="35" spans="1:7" ht="16" thickBot="1" x14ac:dyDescent="0.4">
      <c r="A35" s="79" t="s">
        <v>17</v>
      </c>
      <c r="B35" s="3" t="s">
        <v>18</v>
      </c>
      <c r="C35" s="79"/>
      <c r="D35" s="79"/>
      <c r="E35" s="45"/>
      <c r="F35" s="70" t="e">
        <f>E35/$E$72</f>
        <v>#DIV/0!</v>
      </c>
      <c r="G35" s="6"/>
    </row>
    <row r="36" spans="1:7" ht="16" thickBot="1" x14ac:dyDescent="0.4">
      <c r="A36" s="79" t="s">
        <v>19</v>
      </c>
      <c r="B36" s="3" t="s">
        <v>20</v>
      </c>
      <c r="C36" s="79"/>
      <c r="D36" s="79"/>
      <c r="E36" s="51">
        <f>SUM(E37:E38)</f>
        <v>0</v>
      </c>
      <c r="F36" s="70" t="e">
        <f>E36/$E$72</f>
        <v>#DIV/0!</v>
      </c>
      <c r="G36" s="6"/>
    </row>
    <row r="37" spans="1:7" ht="16" thickBot="1" x14ac:dyDescent="0.4">
      <c r="A37" s="79"/>
      <c r="B37" s="28"/>
      <c r="C37" s="45"/>
      <c r="D37" s="45"/>
      <c r="E37" s="38">
        <f t="shared" ref="E37:E38" si="6">C37*D37</f>
        <v>0</v>
      </c>
      <c r="F37" s="39"/>
      <c r="G37" s="6"/>
    </row>
    <row r="38" spans="1:7" ht="16" thickBot="1" x14ac:dyDescent="0.4">
      <c r="A38" s="79"/>
      <c r="B38" s="19"/>
      <c r="C38" s="45"/>
      <c r="D38" s="45"/>
      <c r="E38" s="38">
        <f t="shared" si="6"/>
        <v>0</v>
      </c>
      <c r="F38" s="39"/>
      <c r="G38" s="6"/>
    </row>
    <row r="39" spans="1:7" ht="16" thickBot="1" x14ac:dyDescent="0.4">
      <c r="A39" s="79" t="s">
        <v>21</v>
      </c>
      <c r="B39" s="3" t="s">
        <v>22</v>
      </c>
      <c r="C39" s="79"/>
      <c r="D39" s="79"/>
      <c r="E39" s="51">
        <f>SUM(E40:E42)</f>
        <v>0</v>
      </c>
      <c r="F39" s="70" t="e">
        <f>E39/$E$72</f>
        <v>#DIV/0!</v>
      </c>
      <c r="G39" s="6"/>
    </row>
    <row r="40" spans="1:7" ht="16" thickBot="1" x14ac:dyDescent="0.4">
      <c r="A40" s="79"/>
      <c r="B40" s="18"/>
      <c r="C40" s="45"/>
      <c r="D40" s="45"/>
      <c r="E40" s="38">
        <f t="shared" ref="E40:E42" si="7">C40*D40</f>
        <v>0</v>
      </c>
      <c r="F40" s="39"/>
      <c r="G40" s="6"/>
    </row>
    <row r="41" spans="1:7" ht="16" thickBot="1" x14ac:dyDescent="0.4">
      <c r="A41" s="79"/>
      <c r="B41" s="18"/>
      <c r="C41" s="45"/>
      <c r="D41" s="45"/>
      <c r="E41" s="38">
        <f t="shared" si="7"/>
        <v>0</v>
      </c>
      <c r="F41" s="39"/>
      <c r="G41" s="6"/>
    </row>
    <row r="42" spans="1:7" ht="16" thickBot="1" x14ac:dyDescent="0.4">
      <c r="A42" s="79"/>
      <c r="B42" s="19"/>
      <c r="C42" s="45"/>
      <c r="D42" s="45"/>
      <c r="E42" s="38">
        <f t="shared" si="7"/>
        <v>0</v>
      </c>
      <c r="F42" s="39"/>
      <c r="G42" s="6"/>
    </row>
    <row r="43" spans="1:7" ht="16" thickBot="1" x14ac:dyDescent="0.4">
      <c r="A43" s="79" t="s">
        <v>23</v>
      </c>
      <c r="B43" s="3" t="s">
        <v>24</v>
      </c>
      <c r="C43" s="79"/>
      <c r="D43" s="79"/>
      <c r="E43" s="51">
        <f>SUM(E44:E47)</f>
        <v>0</v>
      </c>
      <c r="F43" s="70" t="e">
        <f>E43/$E$72</f>
        <v>#DIV/0!</v>
      </c>
      <c r="G43" s="6"/>
    </row>
    <row r="44" spans="1:7" ht="16" thickBot="1" x14ac:dyDescent="0.4">
      <c r="A44" s="79"/>
      <c r="B44" s="19"/>
      <c r="C44" s="45"/>
      <c r="D44" s="45"/>
      <c r="E44" s="38">
        <f t="shared" ref="E44:E47" si="8">C44*D44</f>
        <v>0</v>
      </c>
      <c r="F44" s="39"/>
      <c r="G44" s="6"/>
    </row>
    <row r="45" spans="1:7" ht="16" thickBot="1" x14ac:dyDescent="0.4">
      <c r="A45" s="79"/>
      <c r="B45" s="19"/>
      <c r="C45" s="45"/>
      <c r="D45" s="45"/>
      <c r="E45" s="38">
        <f t="shared" si="8"/>
        <v>0</v>
      </c>
      <c r="F45" s="39"/>
      <c r="G45" s="6"/>
    </row>
    <row r="46" spans="1:7" ht="16" thickBot="1" x14ac:dyDescent="0.4">
      <c r="A46" s="79"/>
      <c r="B46" s="19"/>
      <c r="C46" s="45"/>
      <c r="D46" s="45"/>
      <c r="E46" s="38">
        <f t="shared" si="8"/>
        <v>0</v>
      </c>
      <c r="F46" s="39"/>
      <c r="G46" s="6"/>
    </row>
    <row r="47" spans="1:7" ht="16" thickBot="1" x14ac:dyDescent="0.4">
      <c r="A47" s="3"/>
      <c r="B47" s="19"/>
      <c r="C47" s="45"/>
      <c r="D47" s="45"/>
      <c r="E47" s="38">
        <f t="shared" si="8"/>
        <v>0</v>
      </c>
      <c r="F47" s="39"/>
      <c r="G47" s="5"/>
    </row>
    <row r="48" spans="1:7" s="14" customFormat="1" ht="16" thickBot="1" x14ac:dyDescent="0.4">
      <c r="A48" s="12" t="s">
        <v>25</v>
      </c>
      <c r="B48" s="78" t="s">
        <v>26</v>
      </c>
      <c r="C48" s="12"/>
      <c r="D48" s="12"/>
      <c r="E48" s="43">
        <f>SUM(E49:E50)</f>
        <v>0</v>
      </c>
      <c r="F48" s="56" t="e">
        <f>E48/$E$72</f>
        <v>#DIV/0!</v>
      </c>
      <c r="G48" s="5"/>
    </row>
    <row r="49" spans="1:7" ht="16" thickBot="1" x14ac:dyDescent="0.4">
      <c r="A49" s="79"/>
      <c r="B49" s="19"/>
      <c r="C49" s="45"/>
      <c r="D49" s="45"/>
      <c r="E49" s="38">
        <f t="shared" ref="E49:E70" si="9">C49*D49</f>
        <v>0</v>
      </c>
      <c r="F49" s="40"/>
      <c r="G49" s="5"/>
    </row>
    <row r="50" spans="1:7" ht="16" thickBot="1" x14ac:dyDescent="0.4">
      <c r="A50" s="79"/>
      <c r="B50" s="19"/>
      <c r="C50" s="45"/>
      <c r="D50" s="45"/>
      <c r="E50" s="38">
        <f t="shared" si="9"/>
        <v>0</v>
      </c>
      <c r="F50" s="40"/>
      <c r="G50" s="5"/>
    </row>
    <row r="51" spans="1:7" s="14" customFormat="1" ht="16" thickBot="1" x14ac:dyDescent="0.4">
      <c r="A51" s="12" t="s">
        <v>27</v>
      </c>
      <c r="B51" s="78" t="s">
        <v>28</v>
      </c>
      <c r="C51" s="12"/>
      <c r="D51" s="12"/>
      <c r="E51" s="43">
        <f>SUM(E52:E57)</f>
        <v>0</v>
      </c>
      <c r="F51" s="56" t="e">
        <f>E51/$E$72</f>
        <v>#DIV/0!</v>
      </c>
      <c r="G51" s="5"/>
    </row>
    <row r="52" spans="1:7" ht="16" thickBot="1" x14ac:dyDescent="0.4">
      <c r="A52" s="79"/>
      <c r="B52" s="18"/>
      <c r="C52" s="45"/>
      <c r="D52" s="45"/>
      <c r="E52" s="38">
        <f t="shared" si="9"/>
        <v>0</v>
      </c>
      <c r="F52" s="40"/>
      <c r="G52" s="5"/>
    </row>
    <row r="53" spans="1:7" ht="16" thickBot="1" x14ac:dyDescent="0.4">
      <c r="A53" s="79"/>
      <c r="B53" s="18"/>
      <c r="C53" s="45"/>
      <c r="D53" s="45"/>
      <c r="E53" s="38">
        <f t="shared" si="9"/>
        <v>0</v>
      </c>
      <c r="F53" s="40"/>
      <c r="G53" s="5"/>
    </row>
    <row r="54" spans="1:7" ht="16" thickBot="1" x14ac:dyDescent="0.4">
      <c r="A54" s="79"/>
      <c r="B54" s="18"/>
      <c r="C54" s="45"/>
      <c r="D54" s="45"/>
      <c r="E54" s="43"/>
      <c r="F54" s="40"/>
      <c r="G54" s="5"/>
    </row>
    <row r="55" spans="1:7" ht="16" thickBot="1" x14ac:dyDescent="0.4">
      <c r="A55" s="79"/>
      <c r="B55" s="18"/>
      <c r="C55" s="45"/>
      <c r="D55" s="45"/>
      <c r="E55" s="38">
        <f t="shared" si="9"/>
        <v>0</v>
      </c>
      <c r="F55" s="40"/>
      <c r="G55" s="5"/>
    </row>
    <row r="56" spans="1:7" ht="16" thickBot="1" x14ac:dyDescent="0.4">
      <c r="A56" s="79"/>
      <c r="B56" s="18"/>
      <c r="C56" s="45"/>
      <c r="D56" s="45"/>
      <c r="E56" s="38">
        <f t="shared" si="9"/>
        <v>0</v>
      </c>
      <c r="F56" s="40"/>
      <c r="G56" s="5"/>
    </row>
    <row r="57" spans="1:7" ht="16" thickBot="1" x14ac:dyDescent="0.4">
      <c r="A57" s="79"/>
      <c r="B57" s="18"/>
      <c r="C57" s="45"/>
      <c r="D57" s="45"/>
      <c r="E57" s="38">
        <f t="shared" si="9"/>
        <v>0</v>
      </c>
      <c r="F57" s="40"/>
      <c r="G57" s="5"/>
    </row>
    <row r="58" spans="1:7" s="14" customFormat="1" ht="16" thickBot="1" x14ac:dyDescent="0.4">
      <c r="A58" s="12" t="s">
        <v>29</v>
      </c>
      <c r="B58" s="78" t="s">
        <v>30</v>
      </c>
      <c r="C58" s="12"/>
      <c r="D58" s="12"/>
      <c r="E58" s="43">
        <f>SUM(E59:E60)</f>
        <v>0</v>
      </c>
      <c r="F58" s="56" t="e">
        <f>E58/$E$72</f>
        <v>#DIV/0!</v>
      </c>
      <c r="G58" s="5"/>
    </row>
    <row r="59" spans="1:7" ht="16" thickBot="1" x14ac:dyDescent="0.4">
      <c r="A59" s="79"/>
      <c r="B59" s="19"/>
      <c r="C59" s="45"/>
      <c r="D59" s="45"/>
      <c r="E59" s="38">
        <f t="shared" si="9"/>
        <v>0</v>
      </c>
      <c r="F59" s="40"/>
      <c r="G59" s="5"/>
    </row>
    <row r="60" spans="1:7" ht="16" thickBot="1" x14ac:dyDescent="0.4">
      <c r="A60" s="79"/>
      <c r="B60" s="19"/>
      <c r="C60" s="45"/>
      <c r="D60" s="45"/>
      <c r="E60" s="38">
        <f t="shared" si="9"/>
        <v>0</v>
      </c>
      <c r="F60" s="40"/>
      <c r="G60" s="5"/>
    </row>
    <row r="61" spans="1:7" s="14" customFormat="1" ht="16" thickBot="1" x14ac:dyDescent="0.4">
      <c r="A61" s="12">
        <v>5</v>
      </c>
      <c r="B61" s="7" t="s">
        <v>63</v>
      </c>
      <c r="C61" s="45"/>
      <c r="D61" s="46"/>
      <c r="E61" s="43">
        <f t="shared" si="9"/>
        <v>0</v>
      </c>
      <c r="F61" s="56" t="e">
        <f>E61/$E$72</f>
        <v>#DIV/0!</v>
      </c>
      <c r="G61" s="5"/>
    </row>
    <row r="62" spans="1:7" s="14" customFormat="1" ht="16" thickBot="1" x14ac:dyDescent="0.4">
      <c r="A62" s="12">
        <v>6</v>
      </c>
      <c r="B62" s="7" t="s">
        <v>115</v>
      </c>
      <c r="C62" s="12">
        <f>C61</f>
        <v>0</v>
      </c>
      <c r="D62" s="12">
        <v>30</v>
      </c>
      <c r="E62" s="43">
        <f t="shared" si="9"/>
        <v>0</v>
      </c>
      <c r="F62" s="40"/>
      <c r="G62" s="5"/>
    </row>
    <row r="63" spans="1:7" s="14" customFormat="1" ht="16" thickBot="1" x14ac:dyDescent="0.4">
      <c r="A63" s="12" t="s">
        <v>31</v>
      </c>
      <c r="B63" s="78" t="s">
        <v>32</v>
      </c>
      <c r="C63" s="46"/>
      <c r="D63" s="46"/>
      <c r="E63" s="43">
        <f>SUM(E64:E65)</f>
        <v>0</v>
      </c>
      <c r="F63" s="56" t="e">
        <f>E63/$E$72</f>
        <v>#DIV/0!</v>
      </c>
      <c r="G63" s="5"/>
    </row>
    <row r="64" spans="1:7" ht="16" thickBot="1" x14ac:dyDescent="0.4">
      <c r="A64" s="79"/>
      <c r="B64" s="19"/>
      <c r="C64" s="45"/>
      <c r="D64" s="45"/>
      <c r="E64" s="38">
        <f t="shared" si="9"/>
        <v>0</v>
      </c>
      <c r="F64" s="40"/>
      <c r="G64" s="5"/>
    </row>
    <row r="65" spans="1:7" ht="16" thickBot="1" x14ac:dyDescent="0.4">
      <c r="A65" s="79"/>
      <c r="B65" s="19"/>
      <c r="C65" s="45"/>
      <c r="D65" s="45"/>
      <c r="E65" s="38">
        <f t="shared" si="9"/>
        <v>0</v>
      </c>
      <c r="F65" s="40"/>
      <c r="G65" s="5"/>
    </row>
    <row r="66" spans="1:7" s="14" customFormat="1" ht="16" thickBot="1" x14ac:dyDescent="0.4">
      <c r="A66" s="12" t="s">
        <v>33</v>
      </c>
      <c r="B66" s="78" t="s">
        <v>34</v>
      </c>
      <c r="C66" s="23"/>
      <c r="D66" s="23"/>
      <c r="E66" s="43">
        <f>E7+E48+E51+E58+E61+E62+E63</f>
        <v>0</v>
      </c>
      <c r="F66" s="56" t="e">
        <f t="shared" ref="F66:F71" si="10">E66/$E$72</f>
        <v>#DIV/0!</v>
      </c>
      <c r="G66" s="5"/>
    </row>
    <row r="67" spans="1:7" s="14" customFormat="1" ht="16" thickBot="1" x14ac:dyDescent="0.4">
      <c r="A67" s="12" t="s">
        <v>35</v>
      </c>
      <c r="B67" s="78" t="s">
        <v>36</v>
      </c>
      <c r="C67" s="46"/>
      <c r="D67" s="46"/>
      <c r="E67" s="50">
        <f t="shared" si="9"/>
        <v>0</v>
      </c>
      <c r="F67" s="56" t="e">
        <f t="shared" si="10"/>
        <v>#DIV/0!</v>
      </c>
      <c r="G67" s="5"/>
    </row>
    <row r="68" spans="1:7" s="14" customFormat="1" ht="16" thickBot="1" x14ac:dyDescent="0.4">
      <c r="A68" s="20" t="s">
        <v>60</v>
      </c>
      <c r="B68" s="78" t="s">
        <v>37</v>
      </c>
      <c r="C68" s="23"/>
      <c r="D68" s="23"/>
      <c r="E68" s="43">
        <f>E66+E67</f>
        <v>0</v>
      </c>
      <c r="F68" s="56" t="e">
        <f t="shared" si="10"/>
        <v>#DIV/0!</v>
      </c>
      <c r="G68" s="5"/>
    </row>
    <row r="69" spans="1:7" s="14" customFormat="1" ht="16" thickBot="1" x14ac:dyDescent="0.4">
      <c r="A69" s="12" t="s">
        <v>38</v>
      </c>
      <c r="B69" s="78" t="s">
        <v>39</v>
      </c>
      <c r="C69" s="46"/>
      <c r="D69" s="46"/>
      <c r="E69" s="50">
        <f t="shared" si="9"/>
        <v>0</v>
      </c>
      <c r="F69" s="56" t="e">
        <f t="shared" si="10"/>
        <v>#DIV/0!</v>
      </c>
      <c r="G69" s="5"/>
    </row>
    <row r="70" spans="1:7" s="14" customFormat="1" ht="16" thickBot="1" x14ac:dyDescent="0.4">
      <c r="A70" s="12" t="s">
        <v>40</v>
      </c>
      <c r="B70" s="78" t="s">
        <v>41</v>
      </c>
      <c r="C70" s="46"/>
      <c r="D70" s="46"/>
      <c r="E70" s="50">
        <f t="shared" si="9"/>
        <v>0</v>
      </c>
      <c r="F70" s="56" t="e">
        <f t="shared" si="10"/>
        <v>#DIV/0!</v>
      </c>
      <c r="G70" s="5"/>
    </row>
    <row r="71" spans="1:7" s="14" customFormat="1" ht="16" thickBot="1" x14ac:dyDescent="0.4">
      <c r="A71" s="12" t="s">
        <v>42</v>
      </c>
      <c r="B71" s="30" t="s">
        <v>49</v>
      </c>
      <c r="C71" s="25"/>
      <c r="D71" s="25"/>
      <c r="E71" s="43">
        <f>E68+E69+E70</f>
        <v>0</v>
      </c>
      <c r="F71" s="56" t="e">
        <f t="shared" si="10"/>
        <v>#DIV/0!</v>
      </c>
      <c r="G71" s="5"/>
    </row>
    <row r="72" spans="1:7" s="14" customFormat="1" ht="16" thickBot="1" x14ac:dyDescent="0.4">
      <c r="A72" s="12" t="s">
        <v>43</v>
      </c>
      <c r="B72" s="78" t="s">
        <v>44</v>
      </c>
      <c r="C72" s="23"/>
      <c r="D72" s="23"/>
      <c r="E72" s="46"/>
      <c r="F72" s="36"/>
      <c r="G72" s="5"/>
    </row>
    <row r="73" spans="1:7" s="14" customFormat="1" ht="16" thickBot="1" x14ac:dyDescent="0.4">
      <c r="A73" s="12" t="s">
        <v>45</v>
      </c>
      <c r="B73" s="7" t="s">
        <v>51</v>
      </c>
      <c r="C73" s="47"/>
      <c r="D73" s="47"/>
      <c r="E73" s="94"/>
      <c r="F73" s="41" t="e">
        <f>F71</f>
        <v>#DIV/0!</v>
      </c>
      <c r="G73" s="5"/>
    </row>
    <row r="74" spans="1:7" s="14" customFormat="1" ht="16" thickBot="1" x14ac:dyDescent="0.4">
      <c r="A74" s="12" t="s">
        <v>46</v>
      </c>
      <c r="B74" s="78" t="s">
        <v>47</v>
      </c>
      <c r="C74" s="23"/>
      <c r="D74" s="23"/>
      <c r="E74" s="49"/>
      <c r="F74" s="40" t="e">
        <f>F73*0.19</f>
        <v>#DIV/0!</v>
      </c>
      <c r="G74" s="13"/>
    </row>
    <row r="75" spans="1:7" s="14" customFormat="1" ht="16" thickBot="1" x14ac:dyDescent="0.4">
      <c r="A75" s="31" t="s">
        <v>48</v>
      </c>
      <c r="B75" s="8" t="s">
        <v>52</v>
      </c>
      <c r="C75" s="48"/>
      <c r="D75" s="48"/>
      <c r="E75" s="95"/>
      <c r="F75" s="97" t="e">
        <f>F73+F74</f>
        <v>#DIV/0!</v>
      </c>
      <c r="G75" s="32"/>
    </row>
    <row r="76" spans="1:7" s="14" customFormat="1" ht="16" thickBot="1" x14ac:dyDescent="0.4">
      <c r="A76" s="12"/>
      <c r="B76" s="78" t="s">
        <v>53</v>
      </c>
      <c r="C76" s="23"/>
      <c r="D76" s="23"/>
      <c r="E76" s="49"/>
      <c r="F76" s="40"/>
      <c r="G76" s="5"/>
    </row>
    <row r="77" spans="1:7" s="14" customFormat="1" ht="16" thickBot="1" x14ac:dyDescent="0.4">
      <c r="A77" s="12"/>
      <c r="B77" s="7" t="s">
        <v>55</v>
      </c>
      <c r="C77" s="47"/>
      <c r="D77" s="47"/>
      <c r="E77" s="94"/>
      <c r="F77" s="42"/>
      <c r="G77" s="5"/>
    </row>
    <row r="78" spans="1:7" s="14" customFormat="1" ht="16" thickBot="1" x14ac:dyDescent="0.4">
      <c r="A78" s="12"/>
      <c r="B78" s="78" t="s">
        <v>54</v>
      </c>
      <c r="C78" s="23"/>
      <c r="D78" s="23"/>
      <c r="E78" s="49"/>
      <c r="F78" s="40"/>
      <c r="G78" s="13"/>
    </row>
    <row r="79" spans="1:7" x14ac:dyDescent="0.35">
      <c r="A79" s="11"/>
      <c r="B79" s="17" t="s">
        <v>125</v>
      </c>
      <c r="C79" s="53"/>
      <c r="D79" s="53"/>
      <c r="E79" s="54"/>
      <c r="F79" s="54"/>
    </row>
    <row r="80" spans="1:7" x14ac:dyDescent="0.35">
      <c r="B80" s="96"/>
      <c r="F80" s="54"/>
    </row>
    <row r="81" spans="6:6" x14ac:dyDescent="0.35">
      <c r="F81" s="35"/>
    </row>
    <row r="82" spans="6:6" x14ac:dyDescent="0.35">
      <c r="F82" s="35"/>
    </row>
    <row r="83" spans="6:6" x14ac:dyDescent="0.35">
      <c r="F83" s="35"/>
    </row>
    <row r="84" spans="6:6" x14ac:dyDescent="0.35">
      <c r="F84" s="35"/>
    </row>
    <row r="85" spans="6:6" x14ac:dyDescent="0.35">
      <c r="F85" s="35"/>
    </row>
    <row r="86" spans="6:6" x14ac:dyDescent="0.35">
      <c r="F86" s="35"/>
    </row>
    <row r="87" spans="6:6" x14ac:dyDescent="0.35">
      <c r="F87" s="35"/>
    </row>
    <row r="88" spans="6:6" x14ac:dyDescent="0.35">
      <c r="F88" s="35"/>
    </row>
    <row r="89" spans="6:6" x14ac:dyDescent="0.35">
      <c r="F89" s="35"/>
    </row>
    <row r="90" spans="6:6" x14ac:dyDescent="0.35">
      <c r="F90" s="35"/>
    </row>
    <row r="91" spans="6:6" x14ac:dyDescent="0.35">
      <c r="F91" s="35"/>
    </row>
    <row r="92" spans="6:6" x14ac:dyDescent="0.35">
      <c r="F92" s="35"/>
    </row>
    <row r="93" spans="6:6" x14ac:dyDescent="0.35">
      <c r="F93" s="35"/>
    </row>
    <row r="94" spans="6:6" x14ac:dyDescent="0.35">
      <c r="F94" s="35"/>
    </row>
    <row r="95" spans="6:6" x14ac:dyDescent="0.35">
      <c r="F95" s="35"/>
    </row>
    <row r="96" spans="6:6" x14ac:dyDescent="0.35">
      <c r="F96" s="35"/>
    </row>
    <row r="97" spans="6:6" x14ac:dyDescent="0.35">
      <c r="F97" s="35"/>
    </row>
    <row r="98" spans="6:6" x14ac:dyDescent="0.35">
      <c r="F98" s="35"/>
    </row>
    <row r="99" spans="6:6" x14ac:dyDescent="0.35">
      <c r="F99" s="35"/>
    </row>
    <row r="100" spans="6:6" x14ac:dyDescent="0.35">
      <c r="F100" s="35"/>
    </row>
    <row r="101" spans="6:6" x14ac:dyDescent="0.35">
      <c r="F101" s="35"/>
    </row>
    <row r="102" spans="6:6" x14ac:dyDescent="0.35">
      <c r="F102" s="35"/>
    </row>
    <row r="103" spans="6:6" x14ac:dyDescent="0.35">
      <c r="F103" s="35"/>
    </row>
    <row r="104" spans="6:6" x14ac:dyDescent="0.35">
      <c r="F104" s="35"/>
    </row>
    <row r="105" spans="6:6" x14ac:dyDescent="0.35">
      <c r="F105" s="35"/>
    </row>
    <row r="106" spans="6:6" x14ac:dyDescent="0.35">
      <c r="F106" s="35"/>
    </row>
    <row r="107" spans="6:6" x14ac:dyDescent="0.35">
      <c r="F107" s="35"/>
    </row>
    <row r="108" spans="6:6" x14ac:dyDescent="0.35">
      <c r="F108" s="35"/>
    </row>
    <row r="109" spans="6:6" x14ac:dyDescent="0.35">
      <c r="F109" s="35"/>
    </row>
    <row r="110" spans="6:6" x14ac:dyDescent="0.35">
      <c r="F110" s="35"/>
    </row>
    <row r="111" spans="6:6" x14ac:dyDescent="0.35">
      <c r="F111" s="35"/>
    </row>
    <row r="112" spans="6:6" x14ac:dyDescent="0.35">
      <c r="F112" s="35"/>
    </row>
    <row r="113" spans="6:6" x14ac:dyDescent="0.35">
      <c r="F113" s="35"/>
    </row>
    <row r="114" spans="6:6" x14ac:dyDescent="0.35">
      <c r="F114" s="35"/>
    </row>
    <row r="115" spans="6:6" x14ac:dyDescent="0.35">
      <c r="F115" s="35"/>
    </row>
    <row r="116" spans="6:6" x14ac:dyDescent="0.35">
      <c r="F116" s="35"/>
    </row>
    <row r="117" spans="6:6" x14ac:dyDescent="0.35">
      <c r="F117" s="35"/>
    </row>
    <row r="118" spans="6:6" x14ac:dyDescent="0.35">
      <c r="F118" s="35"/>
    </row>
    <row r="119" spans="6:6" x14ac:dyDescent="0.35">
      <c r="F119" s="35"/>
    </row>
    <row r="120" spans="6:6" x14ac:dyDescent="0.35">
      <c r="F120" s="35"/>
    </row>
    <row r="121" spans="6:6" x14ac:dyDescent="0.35">
      <c r="F121" s="35"/>
    </row>
    <row r="122" spans="6:6" x14ac:dyDescent="0.35">
      <c r="F122" s="35"/>
    </row>
    <row r="123" spans="6:6" x14ac:dyDescent="0.35">
      <c r="F123" s="35"/>
    </row>
    <row r="124" spans="6:6" x14ac:dyDescent="0.35">
      <c r="F124" s="35"/>
    </row>
    <row r="125" spans="6:6" x14ac:dyDescent="0.35">
      <c r="F125" s="35"/>
    </row>
    <row r="126" spans="6:6" x14ac:dyDescent="0.35">
      <c r="F126" s="35"/>
    </row>
    <row r="127" spans="6:6" x14ac:dyDescent="0.35">
      <c r="F127" s="35"/>
    </row>
    <row r="128" spans="6:6" x14ac:dyDescent="0.35">
      <c r="F128" s="35"/>
    </row>
    <row r="129" spans="6:6" x14ac:dyDescent="0.35">
      <c r="F129" s="35"/>
    </row>
    <row r="130" spans="6:6" x14ac:dyDescent="0.35">
      <c r="F130" s="35"/>
    </row>
    <row r="131" spans="6:6" x14ac:dyDescent="0.35">
      <c r="F131" s="35"/>
    </row>
    <row r="132" spans="6:6" x14ac:dyDescent="0.35">
      <c r="F132" s="35"/>
    </row>
    <row r="133" spans="6:6" x14ac:dyDescent="0.35">
      <c r="F133" s="35"/>
    </row>
    <row r="134" spans="6:6" x14ac:dyDescent="0.35">
      <c r="F134" s="35"/>
    </row>
    <row r="135" spans="6:6" x14ac:dyDescent="0.35">
      <c r="F135" s="35"/>
    </row>
    <row r="136" spans="6:6" x14ac:dyDescent="0.35">
      <c r="F136" s="35"/>
    </row>
    <row r="137" spans="6:6" x14ac:dyDescent="0.35">
      <c r="F137" s="35"/>
    </row>
    <row r="138" spans="6:6" x14ac:dyDescent="0.35">
      <c r="F138" s="35"/>
    </row>
    <row r="139" spans="6:6" x14ac:dyDescent="0.35">
      <c r="F139" s="35"/>
    </row>
    <row r="140" spans="6:6" x14ac:dyDescent="0.35">
      <c r="F140" s="35"/>
    </row>
    <row r="141" spans="6:6" x14ac:dyDescent="0.35">
      <c r="F141" s="35"/>
    </row>
    <row r="142" spans="6:6" x14ac:dyDescent="0.35">
      <c r="F142" s="35"/>
    </row>
    <row r="143" spans="6:6" x14ac:dyDescent="0.35">
      <c r="F143" s="35"/>
    </row>
    <row r="144" spans="6:6" x14ac:dyDescent="0.35">
      <c r="F144" s="35"/>
    </row>
    <row r="145" spans="6:6" x14ac:dyDescent="0.35">
      <c r="F145" s="35"/>
    </row>
    <row r="146" spans="6:6" x14ac:dyDescent="0.35">
      <c r="F146" s="35"/>
    </row>
    <row r="147" spans="6:6" x14ac:dyDescent="0.35">
      <c r="F147" s="35"/>
    </row>
    <row r="148" spans="6:6" x14ac:dyDescent="0.35">
      <c r="F148" s="35"/>
    </row>
    <row r="149" spans="6:6" x14ac:dyDescent="0.35">
      <c r="F149" s="35"/>
    </row>
    <row r="150" spans="6:6" x14ac:dyDescent="0.35">
      <c r="F150" s="35"/>
    </row>
    <row r="151" spans="6:6" x14ac:dyDescent="0.35">
      <c r="F151" s="35"/>
    </row>
    <row r="152" spans="6:6" x14ac:dyDescent="0.35">
      <c r="F152" s="35"/>
    </row>
    <row r="153" spans="6:6" x14ac:dyDescent="0.35">
      <c r="F153" s="35"/>
    </row>
    <row r="154" spans="6:6" x14ac:dyDescent="0.35">
      <c r="F154" s="35"/>
    </row>
    <row r="155" spans="6:6" x14ac:dyDescent="0.35">
      <c r="F155" s="35"/>
    </row>
    <row r="156" spans="6:6" x14ac:dyDescent="0.35">
      <c r="F156" s="35"/>
    </row>
    <row r="157" spans="6:6" x14ac:dyDescent="0.35">
      <c r="F157" s="35"/>
    </row>
    <row r="158" spans="6:6" x14ac:dyDescent="0.35">
      <c r="F158" s="35"/>
    </row>
    <row r="159" spans="6:6" x14ac:dyDescent="0.35">
      <c r="F159" s="35"/>
    </row>
    <row r="160" spans="6:6" x14ac:dyDescent="0.35">
      <c r="F160" s="35"/>
    </row>
    <row r="161" spans="6:6" x14ac:dyDescent="0.35">
      <c r="F161" s="35"/>
    </row>
    <row r="162" spans="6:6" x14ac:dyDescent="0.35">
      <c r="F162" s="35"/>
    </row>
    <row r="163" spans="6:6" x14ac:dyDescent="0.35">
      <c r="F163" s="35"/>
    </row>
    <row r="164" spans="6:6" x14ac:dyDescent="0.35">
      <c r="F164" s="35"/>
    </row>
    <row r="165" spans="6:6" x14ac:dyDescent="0.35">
      <c r="F165" s="35"/>
    </row>
    <row r="166" spans="6:6" x14ac:dyDescent="0.35">
      <c r="F166" s="35"/>
    </row>
    <row r="167" spans="6:6" x14ac:dyDescent="0.35">
      <c r="F167" s="35"/>
    </row>
    <row r="168" spans="6:6" x14ac:dyDescent="0.35">
      <c r="F168" s="35"/>
    </row>
    <row r="169" spans="6:6" x14ac:dyDescent="0.35">
      <c r="F169" s="35"/>
    </row>
    <row r="170" spans="6:6" x14ac:dyDescent="0.35">
      <c r="F170" s="35"/>
    </row>
    <row r="171" spans="6:6" x14ac:dyDescent="0.35">
      <c r="F171" s="35"/>
    </row>
    <row r="172" spans="6:6" x14ac:dyDescent="0.35">
      <c r="F172" s="35"/>
    </row>
    <row r="173" spans="6:6" x14ac:dyDescent="0.35">
      <c r="F173" s="35"/>
    </row>
    <row r="174" spans="6:6" x14ac:dyDescent="0.35">
      <c r="F174" s="35"/>
    </row>
    <row r="175" spans="6:6" x14ac:dyDescent="0.35">
      <c r="F175" s="35"/>
    </row>
    <row r="176" spans="6:6" x14ac:dyDescent="0.35">
      <c r="F176" s="35"/>
    </row>
    <row r="177" spans="6:6" x14ac:dyDescent="0.35">
      <c r="F177" s="35"/>
    </row>
    <row r="178" spans="6:6" x14ac:dyDescent="0.35">
      <c r="F178" s="35"/>
    </row>
    <row r="179" spans="6:6" x14ac:dyDescent="0.35">
      <c r="F179" s="35"/>
    </row>
    <row r="180" spans="6:6" x14ac:dyDescent="0.35">
      <c r="F180" s="35"/>
    </row>
    <row r="181" spans="6:6" x14ac:dyDescent="0.35">
      <c r="F181" s="35"/>
    </row>
    <row r="182" spans="6:6" x14ac:dyDescent="0.35">
      <c r="F182" s="35"/>
    </row>
    <row r="183" spans="6:6" x14ac:dyDescent="0.35">
      <c r="F183" s="35"/>
    </row>
    <row r="184" spans="6:6" x14ac:dyDescent="0.35">
      <c r="F184" s="35"/>
    </row>
    <row r="185" spans="6:6" x14ac:dyDescent="0.35">
      <c r="F185" s="35"/>
    </row>
    <row r="186" spans="6:6" x14ac:dyDescent="0.35">
      <c r="F186" s="35"/>
    </row>
    <row r="187" spans="6:6" x14ac:dyDescent="0.35">
      <c r="F187" s="35"/>
    </row>
    <row r="188" spans="6:6" x14ac:dyDescent="0.35">
      <c r="F188" s="35"/>
    </row>
    <row r="189" spans="6:6" x14ac:dyDescent="0.35">
      <c r="F189" s="35"/>
    </row>
    <row r="190" spans="6:6" x14ac:dyDescent="0.35">
      <c r="F190" s="35"/>
    </row>
    <row r="191" spans="6:6" x14ac:dyDescent="0.35">
      <c r="F191" s="35"/>
    </row>
    <row r="192" spans="6:6" x14ac:dyDescent="0.35">
      <c r="F192" s="35"/>
    </row>
    <row r="193" spans="6:6" x14ac:dyDescent="0.35">
      <c r="F193" s="35"/>
    </row>
    <row r="194" spans="6:6" x14ac:dyDescent="0.35">
      <c r="F194" s="35"/>
    </row>
    <row r="195" spans="6:6" x14ac:dyDescent="0.35">
      <c r="F195" s="35"/>
    </row>
    <row r="196" spans="6:6" x14ac:dyDescent="0.35">
      <c r="F196" s="35"/>
    </row>
    <row r="197" spans="6:6" x14ac:dyDescent="0.35">
      <c r="F197" s="35"/>
    </row>
    <row r="198" spans="6:6" x14ac:dyDescent="0.35">
      <c r="F198" s="35"/>
    </row>
    <row r="199" spans="6:6" x14ac:dyDescent="0.35">
      <c r="F199" s="35"/>
    </row>
    <row r="200" spans="6:6" x14ac:dyDescent="0.35">
      <c r="F200" s="35"/>
    </row>
    <row r="201" spans="6:6" x14ac:dyDescent="0.35">
      <c r="F201" s="35"/>
    </row>
    <row r="202" spans="6:6" x14ac:dyDescent="0.35">
      <c r="F202" s="35"/>
    </row>
    <row r="203" spans="6:6" x14ac:dyDescent="0.35">
      <c r="F203" s="35"/>
    </row>
    <row r="204" spans="6:6" x14ac:dyDescent="0.35">
      <c r="F204" s="35"/>
    </row>
    <row r="205" spans="6:6" x14ac:dyDescent="0.35">
      <c r="F205" s="35"/>
    </row>
    <row r="206" spans="6:6" x14ac:dyDescent="0.35">
      <c r="F206" s="35"/>
    </row>
    <row r="207" spans="6:6" x14ac:dyDescent="0.35">
      <c r="F207" s="35"/>
    </row>
    <row r="208" spans="6:6" x14ac:dyDescent="0.35">
      <c r="F208" s="35"/>
    </row>
    <row r="209" spans="6:6" x14ac:dyDescent="0.35">
      <c r="F209" s="35"/>
    </row>
    <row r="210" spans="6:6" x14ac:dyDescent="0.35">
      <c r="F210" s="35"/>
    </row>
    <row r="211" spans="6:6" x14ac:dyDescent="0.35">
      <c r="F211" s="35"/>
    </row>
    <row r="212" spans="6:6" x14ac:dyDescent="0.35">
      <c r="F212" s="35"/>
    </row>
    <row r="213" spans="6:6" x14ac:dyDescent="0.35">
      <c r="F213" s="35"/>
    </row>
    <row r="214" spans="6:6" x14ac:dyDescent="0.35">
      <c r="F214" s="35"/>
    </row>
    <row r="215" spans="6:6" x14ac:dyDescent="0.35">
      <c r="F215" s="35"/>
    </row>
    <row r="216" spans="6:6" x14ac:dyDescent="0.35">
      <c r="F216" s="35"/>
    </row>
    <row r="217" spans="6:6" x14ac:dyDescent="0.35">
      <c r="F217" s="35"/>
    </row>
    <row r="218" spans="6:6" x14ac:dyDescent="0.35">
      <c r="F218" s="35"/>
    </row>
    <row r="219" spans="6:6" x14ac:dyDescent="0.35">
      <c r="F219" s="35"/>
    </row>
    <row r="220" spans="6:6" x14ac:dyDescent="0.35">
      <c r="F220" s="35"/>
    </row>
    <row r="221" spans="6:6" x14ac:dyDescent="0.35">
      <c r="F221" s="35"/>
    </row>
    <row r="222" spans="6:6" x14ac:dyDescent="0.35">
      <c r="F222" s="35"/>
    </row>
    <row r="223" spans="6:6" x14ac:dyDescent="0.35">
      <c r="F223" s="35"/>
    </row>
    <row r="224" spans="6:6" x14ac:dyDescent="0.35">
      <c r="F224" s="35"/>
    </row>
    <row r="225" spans="6:6" x14ac:dyDescent="0.35">
      <c r="F225" s="35"/>
    </row>
    <row r="226" spans="6:6" x14ac:dyDescent="0.35">
      <c r="F226" s="35"/>
    </row>
    <row r="227" spans="6:6" x14ac:dyDescent="0.35">
      <c r="F227" s="35"/>
    </row>
    <row r="228" spans="6:6" x14ac:dyDescent="0.35">
      <c r="F228" s="35"/>
    </row>
    <row r="229" spans="6:6" x14ac:dyDescent="0.35">
      <c r="F229" s="35"/>
    </row>
    <row r="230" spans="6:6" x14ac:dyDescent="0.35">
      <c r="F230" s="35"/>
    </row>
    <row r="231" spans="6:6" x14ac:dyDescent="0.35">
      <c r="F231" s="35"/>
    </row>
    <row r="232" spans="6:6" x14ac:dyDescent="0.35">
      <c r="F232" s="35"/>
    </row>
    <row r="233" spans="6:6" x14ac:dyDescent="0.35">
      <c r="F233" s="35"/>
    </row>
    <row r="234" spans="6:6" x14ac:dyDescent="0.35">
      <c r="F234" s="35"/>
    </row>
    <row r="235" spans="6:6" x14ac:dyDescent="0.35">
      <c r="F235" s="35"/>
    </row>
    <row r="236" spans="6:6" x14ac:dyDescent="0.35">
      <c r="F236" s="35"/>
    </row>
    <row r="237" spans="6:6" x14ac:dyDescent="0.35">
      <c r="F237" s="35"/>
    </row>
    <row r="238" spans="6:6" x14ac:dyDescent="0.35">
      <c r="F238" s="35"/>
    </row>
    <row r="239" spans="6:6" x14ac:dyDescent="0.35">
      <c r="F239" s="35"/>
    </row>
    <row r="240" spans="6:6" x14ac:dyDescent="0.35">
      <c r="F240" s="35"/>
    </row>
    <row r="241" spans="6:6" x14ac:dyDescent="0.35">
      <c r="F241" s="35"/>
    </row>
    <row r="242" spans="6:6" x14ac:dyDescent="0.35">
      <c r="F242" s="35"/>
    </row>
    <row r="243" spans="6:6" x14ac:dyDescent="0.35">
      <c r="F243" s="35"/>
    </row>
    <row r="244" spans="6:6" x14ac:dyDescent="0.35">
      <c r="F244" s="35"/>
    </row>
    <row r="245" spans="6:6" x14ac:dyDescent="0.35">
      <c r="F245" s="35"/>
    </row>
    <row r="246" spans="6:6" x14ac:dyDescent="0.35">
      <c r="F246" s="35"/>
    </row>
    <row r="247" spans="6:6" x14ac:dyDescent="0.35">
      <c r="F247" s="35"/>
    </row>
    <row r="248" spans="6:6" x14ac:dyDescent="0.35">
      <c r="F248" s="35"/>
    </row>
    <row r="249" spans="6:6" x14ac:dyDescent="0.35">
      <c r="F249" s="35"/>
    </row>
    <row r="250" spans="6:6" x14ac:dyDescent="0.35">
      <c r="F250" s="35"/>
    </row>
    <row r="251" spans="6:6" x14ac:dyDescent="0.35">
      <c r="F251" s="3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G251"/>
  <sheetViews>
    <sheetView topLeftCell="A69" workbookViewId="0">
      <selection activeCell="C62" sqref="C62"/>
    </sheetView>
  </sheetViews>
  <sheetFormatPr defaultColWidth="11" defaultRowHeight="15.5" x14ac:dyDescent="0.35"/>
  <cols>
    <col min="1" max="1" width="11" style="1"/>
    <col min="2" max="2" width="47.08203125" style="1" customWidth="1"/>
    <col min="3" max="3" width="17.6640625" style="35" customWidth="1"/>
    <col min="4" max="4" width="20.08203125" style="35" customWidth="1"/>
    <col min="5" max="5" width="17.33203125" style="35" bestFit="1" customWidth="1"/>
    <col min="6" max="6" width="17.33203125" style="34" customWidth="1"/>
    <col min="7" max="7" width="57.83203125" style="1" customWidth="1"/>
    <col min="8" max="16384" width="11" style="1"/>
  </cols>
  <sheetData>
    <row r="2" spans="1:7" ht="18.5" x14ac:dyDescent="0.35">
      <c r="A2" s="2" t="s">
        <v>119</v>
      </c>
    </row>
    <row r="3" spans="1:7" s="93" customFormat="1" ht="18.5" x14ac:dyDescent="0.35">
      <c r="A3" s="92" t="s">
        <v>116</v>
      </c>
    </row>
    <row r="4" spans="1:7" x14ac:dyDescent="0.35">
      <c r="A4" s="33" t="s">
        <v>68</v>
      </c>
      <c r="B4" s="29"/>
      <c r="C4" s="52"/>
    </row>
    <row r="5" spans="1:7" ht="16" thickBot="1" x14ac:dyDescent="0.4"/>
    <row r="6" spans="1:7" ht="31.5" thickBot="1" x14ac:dyDescent="0.4">
      <c r="A6" s="21"/>
      <c r="B6" s="22" t="s">
        <v>0</v>
      </c>
      <c r="C6" s="23" t="s">
        <v>58</v>
      </c>
      <c r="D6" s="24" t="s">
        <v>59</v>
      </c>
      <c r="E6" s="24" t="s">
        <v>61</v>
      </c>
      <c r="F6" s="25" t="s">
        <v>62</v>
      </c>
      <c r="G6" s="26" t="s">
        <v>50</v>
      </c>
    </row>
    <row r="7" spans="1:7" s="14" customFormat="1" ht="16" thickBot="1" x14ac:dyDescent="0.4">
      <c r="A7" s="12" t="s">
        <v>1</v>
      </c>
      <c r="B7" s="78" t="s">
        <v>2</v>
      </c>
      <c r="C7" s="12"/>
      <c r="D7" s="12"/>
      <c r="E7" s="43">
        <f>E8+E15+E17+E22+E25+E28+E31+E35+E36+E39+E43</f>
        <v>0</v>
      </c>
      <c r="F7" s="36" t="e">
        <f>E7/$E$72</f>
        <v>#DIV/0!</v>
      </c>
      <c r="G7" s="5"/>
    </row>
    <row r="8" spans="1:7" ht="16" thickBot="1" x14ac:dyDescent="0.4">
      <c r="A8" s="79" t="s">
        <v>3</v>
      </c>
      <c r="B8" s="3" t="s">
        <v>4</v>
      </c>
      <c r="C8" s="79"/>
      <c r="D8" s="79"/>
      <c r="E8" s="51">
        <f>SUM(E9:E14)</f>
        <v>0</v>
      </c>
      <c r="F8" s="70" t="e">
        <f>E8/$E$72</f>
        <v>#DIV/0!</v>
      </c>
      <c r="G8" s="6"/>
    </row>
    <row r="9" spans="1:7" s="17" customFormat="1" ht="16" thickBot="1" x14ac:dyDescent="0.4">
      <c r="A9" s="15"/>
      <c r="B9" s="27"/>
      <c r="C9" s="44"/>
      <c r="D9" s="44"/>
      <c r="E9" s="38">
        <f>C9*D9</f>
        <v>0</v>
      </c>
      <c r="F9" s="37"/>
      <c r="G9" s="16"/>
    </row>
    <row r="10" spans="1:7" s="17" customFormat="1" ht="16" thickBot="1" x14ac:dyDescent="0.4">
      <c r="A10" s="15"/>
      <c r="B10" s="27"/>
      <c r="C10" s="44"/>
      <c r="D10" s="44"/>
      <c r="E10" s="38">
        <f t="shared" ref="E10:E14" si="0">C10*D10</f>
        <v>0</v>
      </c>
      <c r="F10" s="37"/>
      <c r="G10" s="16"/>
    </row>
    <row r="11" spans="1:7" s="17" customFormat="1" ht="16" thickBot="1" x14ac:dyDescent="0.4">
      <c r="A11" s="15"/>
      <c r="B11" s="27"/>
      <c r="C11" s="44"/>
      <c r="D11" s="44"/>
      <c r="E11" s="38">
        <f t="shared" si="0"/>
        <v>0</v>
      </c>
      <c r="F11" s="37"/>
      <c r="G11" s="16"/>
    </row>
    <row r="12" spans="1:7" s="17" customFormat="1" ht="16" thickBot="1" x14ac:dyDescent="0.4">
      <c r="A12" s="15"/>
      <c r="B12" s="27"/>
      <c r="C12" s="44"/>
      <c r="D12" s="44"/>
      <c r="E12" s="38">
        <f t="shared" si="0"/>
        <v>0</v>
      </c>
      <c r="F12" s="37"/>
      <c r="G12" s="16"/>
    </row>
    <row r="13" spans="1:7" s="17" customFormat="1" ht="16" thickBot="1" x14ac:dyDescent="0.4">
      <c r="A13" s="15"/>
      <c r="B13" s="27"/>
      <c r="C13" s="44"/>
      <c r="D13" s="44"/>
      <c r="E13" s="38">
        <f t="shared" si="0"/>
        <v>0</v>
      </c>
      <c r="F13" s="37"/>
      <c r="G13" s="16"/>
    </row>
    <row r="14" spans="1:7" s="17" customFormat="1" ht="16" thickBot="1" x14ac:dyDescent="0.4">
      <c r="A14" s="15"/>
      <c r="B14" s="27"/>
      <c r="C14" s="44"/>
      <c r="D14" s="44"/>
      <c r="E14" s="38">
        <f t="shared" si="0"/>
        <v>0</v>
      </c>
      <c r="F14" s="37"/>
      <c r="G14" s="16"/>
    </row>
    <row r="15" spans="1:7" ht="16" thickBot="1" x14ac:dyDescent="0.4">
      <c r="A15" s="79" t="s">
        <v>5</v>
      </c>
      <c r="B15" s="3" t="s">
        <v>6</v>
      </c>
      <c r="C15" s="79"/>
      <c r="D15" s="79"/>
      <c r="E15" s="51">
        <f>E16</f>
        <v>0</v>
      </c>
      <c r="F15" s="70" t="e">
        <f>E15/$E$72</f>
        <v>#DIV/0!</v>
      </c>
      <c r="G15" s="6"/>
    </row>
    <row r="16" spans="1:7" s="17" customFormat="1" ht="16" thickBot="1" x14ac:dyDescent="0.4">
      <c r="A16" s="15"/>
      <c r="B16" s="18"/>
      <c r="C16" s="44"/>
      <c r="D16" s="44"/>
      <c r="E16" s="38">
        <f>C16*D16</f>
        <v>0</v>
      </c>
      <c r="F16" s="37"/>
      <c r="G16" s="16"/>
    </row>
    <row r="17" spans="1:7" ht="16" thickBot="1" x14ac:dyDescent="0.4">
      <c r="A17" s="79" t="s">
        <v>7</v>
      </c>
      <c r="B17" s="33" t="s">
        <v>104</v>
      </c>
      <c r="C17" s="79"/>
      <c r="D17" s="79"/>
      <c r="E17" s="51">
        <f>SUM(E18:E21)</f>
        <v>0</v>
      </c>
      <c r="F17" s="70" t="e">
        <f>E17/$E$72</f>
        <v>#DIV/0!</v>
      </c>
      <c r="G17" s="6"/>
    </row>
    <row r="18" spans="1:7" ht="16" thickBot="1" x14ac:dyDescent="0.4">
      <c r="A18" s="79"/>
      <c r="B18" s="27"/>
      <c r="C18" s="44"/>
      <c r="D18" s="44"/>
      <c r="E18" s="38">
        <f t="shared" ref="E18:E21" si="1">C18*D18</f>
        <v>0</v>
      </c>
      <c r="F18" s="37"/>
      <c r="G18" s="6"/>
    </row>
    <row r="19" spans="1:7" ht="16" thickBot="1" x14ac:dyDescent="0.4">
      <c r="A19" s="79"/>
      <c r="B19" s="27"/>
      <c r="C19" s="44"/>
      <c r="D19" s="44"/>
      <c r="E19" s="38">
        <f t="shared" si="1"/>
        <v>0</v>
      </c>
      <c r="F19" s="37"/>
      <c r="G19" s="6"/>
    </row>
    <row r="20" spans="1:7" ht="16" thickBot="1" x14ac:dyDescent="0.4">
      <c r="A20" s="79"/>
      <c r="B20" s="27"/>
      <c r="C20" s="44"/>
      <c r="D20" s="44"/>
      <c r="E20" s="38">
        <f t="shared" si="1"/>
        <v>0</v>
      </c>
      <c r="F20" s="37"/>
      <c r="G20" s="6"/>
    </row>
    <row r="21" spans="1:7" ht="16" thickBot="1" x14ac:dyDescent="0.4">
      <c r="A21" s="79"/>
      <c r="B21" s="18"/>
      <c r="C21" s="44"/>
      <c r="D21" s="44"/>
      <c r="E21" s="38">
        <f t="shared" si="1"/>
        <v>0</v>
      </c>
      <c r="F21" s="37"/>
      <c r="G21" s="6"/>
    </row>
    <row r="22" spans="1:7" ht="16" thickBot="1" x14ac:dyDescent="0.4">
      <c r="A22" s="79" t="s">
        <v>9</v>
      </c>
      <c r="B22" s="3" t="s">
        <v>10</v>
      </c>
      <c r="C22" s="79"/>
      <c r="D22" s="79"/>
      <c r="E22" s="51">
        <f>SUM(E23:E24)</f>
        <v>0</v>
      </c>
      <c r="F22" s="70" t="e">
        <f>E22/$E$72</f>
        <v>#DIV/0!</v>
      </c>
      <c r="G22" s="6"/>
    </row>
    <row r="23" spans="1:7" ht="16" thickBot="1" x14ac:dyDescent="0.4">
      <c r="A23" s="79"/>
      <c r="B23" s="27"/>
      <c r="C23" s="45"/>
      <c r="D23" s="45"/>
      <c r="E23" s="38">
        <f t="shared" ref="E23:E24" si="2">C23*D23</f>
        <v>0</v>
      </c>
      <c r="F23" s="39"/>
      <c r="G23" s="6"/>
    </row>
    <row r="24" spans="1:7" ht="16" thickBot="1" x14ac:dyDescent="0.4">
      <c r="A24" s="79"/>
      <c r="B24" s="19"/>
      <c r="C24" s="45"/>
      <c r="D24" s="45"/>
      <c r="E24" s="38">
        <f t="shared" si="2"/>
        <v>0</v>
      </c>
      <c r="F24" s="39"/>
      <c r="G24" s="6"/>
    </row>
    <row r="25" spans="1:7" ht="16" thickBot="1" x14ac:dyDescent="0.4">
      <c r="A25" s="79" t="s">
        <v>11</v>
      </c>
      <c r="B25" s="3" t="s">
        <v>12</v>
      </c>
      <c r="C25" s="79"/>
      <c r="D25" s="79"/>
      <c r="E25" s="51">
        <f>SUM(E26:E27)</f>
        <v>0</v>
      </c>
      <c r="F25" s="70" t="e">
        <f>E25/$E$72</f>
        <v>#DIV/0!</v>
      </c>
      <c r="G25" s="6"/>
    </row>
    <row r="26" spans="1:7" ht="16" thickBot="1" x14ac:dyDescent="0.4">
      <c r="A26" s="79"/>
      <c r="B26" s="19"/>
      <c r="C26" s="45"/>
      <c r="D26" s="45"/>
      <c r="E26" s="38">
        <f t="shared" ref="E26:E27" si="3">C26*D26</f>
        <v>0</v>
      </c>
      <c r="F26" s="39"/>
      <c r="G26" s="6"/>
    </row>
    <row r="27" spans="1:7" ht="16" thickBot="1" x14ac:dyDescent="0.4">
      <c r="A27" s="79"/>
      <c r="B27" s="19"/>
      <c r="C27" s="45"/>
      <c r="D27" s="45"/>
      <c r="E27" s="38">
        <f t="shared" si="3"/>
        <v>0</v>
      </c>
      <c r="F27" s="39"/>
      <c r="G27" s="6"/>
    </row>
    <row r="28" spans="1:7" ht="16" thickBot="1" x14ac:dyDescent="0.4">
      <c r="A28" s="79" t="s">
        <v>13</v>
      </c>
      <c r="B28" s="3" t="s">
        <v>14</v>
      </c>
      <c r="C28" s="79"/>
      <c r="D28" s="79"/>
      <c r="E28" s="51">
        <f>SUM(E29:E30)</f>
        <v>0</v>
      </c>
      <c r="F28" s="70" t="e">
        <f>E28/$E$72</f>
        <v>#DIV/0!</v>
      </c>
      <c r="G28" s="6"/>
    </row>
    <row r="29" spans="1:7" ht="16" thickBot="1" x14ac:dyDescent="0.4">
      <c r="A29" s="79"/>
      <c r="B29" s="19"/>
      <c r="C29" s="45"/>
      <c r="D29" s="45"/>
      <c r="E29" s="38">
        <f t="shared" ref="E29:E30" si="4">C29*D29</f>
        <v>0</v>
      </c>
      <c r="F29" s="39"/>
      <c r="G29" s="6"/>
    </row>
    <row r="30" spans="1:7" ht="16" thickBot="1" x14ac:dyDescent="0.4">
      <c r="A30" s="79"/>
      <c r="B30" s="19"/>
      <c r="C30" s="45"/>
      <c r="D30" s="45"/>
      <c r="E30" s="38">
        <f t="shared" si="4"/>
        <v>0</v>
      </c>
      <c r="F30" s="39"/>
      <c r="G30" s="6"/>
    </row>
    <row r="31" spans="1:7" ht="16" thickBot="1" x14ac:dyDescent="0.4">
      <c r="A31" s="79" t="s">
        <v>15</v>
      </c>
      <c r="B31" s="3" t="s">
        <v>16</v>
      </c>
      <c r="C31" s="79"/>
      <c r="D31" s="79"/>
      <c r="E31" s="51">
        <f>SUM(E32:E34)</f>
        <v>0</v>
      </c>
      <c r="F31" s="70" t="e">
        <f>E31/$E$72</f>
        <v>#DIV/0!</v>
      </c>
      <c r="G31" s="6"/>
    </row>
    <row r="32" spans="1:7" ht="16" thickBot="1" x14ac:dyDescent="0.4">
      <c r="A32" s="79"/>
      <c r="B32" s="19"/>
      <c r="C32" s="45"/>
      <c r="D32" s="45"/>
      <c r="E32" s="38">
        <f t="shared" ref="E32:E34" si="5">C32*D32</f>
        <v>0</v>
      </c>
      <c r="F32" s="39"/>
      <c r="G32" s="6"/>
    </row>
    <row r="33" spans="1:7" ht="16" thickBot="1" x14ac:dyDescent="0.4">
      <c r="A33" s="79"/>
      <c r="B33" s="19"/>
      <c r="C33" s="45"/>
      <c r="D33" s="45"/>
      <c r="E33" s="38">
        <f t="shared" si="5"/>
        <v>0</v>
      </c>
      <c r="F33" s="39"/>
      <c r="G33" s="6"/>
    </row>
    <row r="34" spans="1:7" ht="16" thickBot="1" x14ac:dyDescent="0.4">
      <c r="A34" s="79"/>
      <c r="B34" s="19"/>
      <c r="C34" s="45"/>
      <c r="D34" s="45"/>
      <c r="E34" s="38">
        <f t="shared" si="5"/>
        <v>0</v>
      </c>
      <c r="F34" s="39"/>
      <c r="G34" s="6"/>
    </row>
    <row r="35" spans="1:7" ht="16" thickBot="1" x14ac:dyDescent="0.4">
      <c r="A35" s="79" t="s">
        <v>17</v>
      </c>
      <c r="B35" s="3" t="s">
        <v>18</v>
      </c>
      <c r="C35" s="79"/>
      <c r="D35" s="79"/>
      <c r="E35" s="45"/>
      <c r="F35" s="70" t="e">
        <f>E35/$E$72</f>
        <v>#DIV/0!</v>
      </c>
      <c r="G35" s="6"/>
    </row>
    <row r="36" spans="1:7" ht="16" thickBot="1" x14ac:dyDescent="0.4">
      <c r="A36" s="79" t="s">
        <v>19</v>
      </c>
      <c r="B36" s="3" t="s">
        <v>20</v>
      </c>
      <c r="C36" s="79"/>
      <c r="D36" s="79"/>
      <c r="E36" s="51">
        <f>SUM(E37:E38)</f>
        <v>0</v>
      </c>
      <c r="F36" s="70" t="e">
        <f>E36/$E$72</f>
        <v>#DIV/0!</v>
      </c>
      <c r="G36" s="6"/>
    </row>
    <row r="37" spans="1:7" ht="16" thickBot="1" x14ac:dyDescent="0.4">
      <c r="A37" s="79"/>
      <c r="B37" s="28"/>
      <c r="C37" s="45"/>
      <c r="D37" s="45"/>
      <c r="E37" s="38">
        <f t="shared" ref="E37:E38" si="6">C37*D37</f>
        <v>0</v>
      </c>
      <c r="F37" s="39"/>
      <c r="G37" s="6"/>
    </row>
    <row r="38" spans="1:7" ht="16" thickBot="1" x14ac:dyDescent="0.4">
      <c r="A38" s="79"/>
      <c r="B38" s="19"/>
      <c r="C38" s="45"/>
      <c r="D38" s="45"/>
      <c r="E38" s="38">
        <f t="shared" si="6"/>
        <v>0</v>
      </c>
      <c r="F38" s="39"/>
      <c r="G38" s="6"/>
    </row>
    <row r="39" spans="1:7" ht="16" thickBot="1" x14ac:dyDescent="0.4">
      <c r="A39" s="79" t="s">
        <v>21</v>
      </c>
      <c r="B39" s="3" t="s">
        <v>22</v>
      </c>
      <c r="C39" s="79"/>
      <c r="D39" s="79"/>
      <c r="E39" s="51">
        <f>SUM(E40:E42)</f>
        <v>0</v>
      </c>
      <c r="F39" s="70" t="e">
        <f>E39/$E$72</f>
        <v>#DIV/0!</v>
      </c>
      <c r="G39" s="6"/>
    </row>
    <row r="40" spans="1:7" ht="16" thickBot="1" x14ac:dyDescent="0.4">
      <c r="A40" s="79"/>
      <c r="B40" s="18"/>
      <c r="C40" s="45"/>
      <c r="D40" s="45"/>
      <c r="E40" s="38">
        <f t="shared" ref="E40:E42" si="7">C40*D40</f>
        <v>0</v>
      </c>
      <c r="F40" s="39"/>
      <c r="G40" s="6"/>
    </row>
    <row r="41" spans="1:7" ht="16" thickBot="1" x14ac:dyDescent="0.4">
      <c r="A41" s="79"/>
      <c r="B41" s="18"/>
      <c r="C41" s="45"/>
      <c r="D41" s="45"/>
      <c r="E41" s="38">
        <f t="shared" si="7"/>
        <v>0</v>
      </c>
      <c r="F41" s="39"/>
      <c r="G41" s="6"/>
    </row>
    <row r="42" spans="1:7" ht="16" thickBot="1" x14ac:dyDescent="0.4">
      <c r="A42" s="79"/>
      <c r="B42" s="19"/>
      <c r="C42" s="45"/>
      <c r="D42" s="45"/>
      <c r="E42" s="38">
        <f t="shared" si="7"/>
        <v>0</v>
      </c>
      <c r="F42" s="39"/>
      <c r="G42" s="6"/>
    </row>
    <row r="43" spans="1:7" ht="16" thickBot="1" x14ac:dyDescent="0.4">
      <c r="A43" s="79" t="s">
        <v>23</v>
      </c>
      <c r="B43" s="3" t="s">
        <v>24</v>
      </c>
      <c r="C43" s="79"/>
      <c r="D43" s="79"/>
      <c r="E43" s="51">
        <f>SUM(E44:E47)</f>
        <v>0</v>
      </c>
      <c r="F43" s="70" t="e">
        <f>E43/$E$72</f>
        <v>#DIV/0!</v>
      </c>
      <c r="G43" s="6"/>
    </row>
    <row r="44" spans="1:7" ht="16" thickBot="1" x14ac:dyDescent="0.4">
      <c r="A44" s="79"/>
      <c r="B44" s="19"/>
      <c r="C44" s="45"/>
      <c r="D44" s="45"/>
      <c r="E44" s="38">
        <f t="shared" ref="E44:E47" si="8">C44*D44</f>
        <v>0</v>
      </c>
      <c r="F44" s="39"/>
      <c r="G44" s="6"/>
    </row>
    <row r="45" spans="1:7" ht="16" thickBot="1" x14ac:dyDescent="0.4">
      <c r="A45" s="79"/>
      <c r="B45" s="19"/>
      <c r="C45" s="45"/>
      <c r="D45" s="45"/>
      <c r="E45" s="38">
        <f t="shared" si="8"/>
        <v>0</v>
      </c>
      <c r="F45" s="39"/>
      <c r="G45" s="6"/>
    </row>
    <row r="46" spans="1:7" ht="16" thickBot="1" x14ac:dyDescent="0.4">
      <c r="A46" s="79"/>
      <c r="B46" s="19"/>
      <c r="C46" s="45"/>
      <c r="D46" s="45"/>
      <c r="E46" s="38">
        <f t="shared" si="8"/>
        <v>0</v>
      </c>
      <c r="F46" s="39"/>
      <c r="G46" s="6"/>
    </row>
    <row r="47" spans="1:7" ht="16" thickBot="1" x14ac:dyDescent="0.4">
      <c r="A47" s="3"/>
      <c r="B47" s="19"/>
      <c r="C47" s="45"/>
      <c r="D47" s="45"/>
      <c r="E47" s="38">
        <f t="shared" si="8"/>
        <v>0</v>
      </c>
      <c r="F47" s="39"/>
      <c r="G47" s="5"/>
    </row>
    <row r="48" spans="1:7" s="14" customFormat="1" ht="16" thickBot="1" x14ac:dyDescent="0.4">
      <c r="A48" s="12" t="s">
        <v>25</v>
      </c>
      <c r="B48" s="78" t="s">
        <v>26</v>
      </c>
      <c r="C48" s="12"/>
      <c r="D48" s="12"/>
      <c r="E48" s="43">
        <f>SUM(E49:E50)</f>
        <v>0</v>
      </c>
      <c r="F48" s="56" t="e">
        <f>E48/$E$72</f>
        <v>#DIV/0!</v>
      </c>
      <c r="G48" s="5"/>
    </row>
    <row r="49" spans="1:7" ht="16" thickBot="1" x14ac:dyDescent="0.4">
      <c r="A49" s="79"/>
      <c r="B49" s="19"/>
      <c r="C49" s="45"/>
      <c r="D49" s="45"/>
      <c r="E49" s="38">
        <f t="shared" ref="E49:E70" si="9">C49*D49</f>
        <v>0</v>
      </c>
      <c r="F49" s="40"/>
      <c r="G49" s="5"/>
    </row>
    <row r="50" spans="1:7" ht="16" thickBot="1" x14ac:dyDescent="0.4">
      <c r="A50" s="79"/>
      <c r="B50" s="19"/>
      <c r="C50" s="45"/>
      <c r="D50" s="45"/>
      <c r="E50" s="38">
        <f t="shared" si="9"/>
        <v>0</v>
      </c>
      <c r="F50" s="40"/>
      <c r="G50" s="5"/>
    </row>
    <row r="51" spans="1:7" s="14" customFormat="1" ht="16" thickBot="1" x14ac:dyDescent="0.4">
      <c r="A51" s="12" t="s">
        <v>27</v>
      </c>
      <c r="B51" s="78" t="s">
        <v>28</v>
      </c>
      <c r="C51" s="12"/>
      <c r="D51" s="12"/>
      <c r="E51" s="43">
        <f>SUM(E52:E57)</f>
        <v>0</v>
      </c>
      <c r="F51" s="56" t="e">
        <f>E51/$E$72</f>
        <v>#DIV/0!</v>
      </c>
      <c r="G51" s="5"/>
    </row>
    <row r="52" spans="1:7" ht="16" thickBot="1" x14ac:dyDescent="0.4">
      <c r="A52" s="79"/>
      <c r="B52" s="18"/>
      <c r="C52" s="45"/>
      <c r="D52" s="45"/>
      <c r="E52" s="38">
        <f t="shared" si="9"/>
        <v>0</v>
      </c>
      <c r="F52" s="40"/>
      <c r="G52" s="5"/>
    </row>
    <row r="53" spans="1:7" ht="16" thickBot="1" x14ac:dyDescent="0.4">
      <c r="A53" s="79"/>
      <c r="B53" s="18"/>
      <c r="C53" s="45"/>
      <c r="D53" s="45"/>
      <c r="E53" s="38">
        <f t="shared" si="9"/>
        <v>0</v>
      </c>
      <c r="F53" s="40"/>
      <c r="G53" s="5"/>
    </row>
    <row r="54" spans="1:7" ht="16" thickBot="1" x14ac:dyDescent="0.4">
      <c r="A54" s="79"/>
      <c r="B54" s="18"/>
      <c r="C54" s="45"/>
      <c r="D54" s="45"/>
      <c r="E54" s="43"/>
      <c r="F54" s="40"/>
      <c r="G54" s="5"/>
    </row>
    <row r="55" spans="1:7" ht="16" thickBot="1" x14ac:dyDescent="0.4">
      <c r="A55" s="79"/>
      <c r="B55" s="18"/>
      <c r="C55" s="45"/>
      <c r="D55" s="45"/>
      <c r="E55" s="38">
        <f t="shared" si="9"/>
        <v>0</v>
      </c>
      <c r="F55" s="40"/>
      <c r="G55" s="5"/>
    </row>
    <row r="56" spans="1:7" ht="16" thickBot="1" x14ac:dyDescent="0.4">
      <c r="A56" s="79"/>
      <c r="B56" s="18"/>
      <c r="C56" s="45"/>
      <c r="D56" s="45"/>
      <c r="E56" s="38">
        <f t="shared" si="9"/>
        <v>0</v>
      </c>
      <c r="F56" s="40"/>
      <c r="G56" s="5"/>
    </row>
    <row r="57" spans="1:7" ht="16" thickBot="1" x14ac:dyDescent="0.4">
      <c r="A57" s="79"/>
      <c r="B57" s="18"/>
      <c r="C57" s="45"/>
      <c r="D57" s="45"/>
      <c r="E57" s="38">
        <f t="shared" si="9"/>
        <v>0</v>
      </c>
      <c r="F57" s="40"/>
      <c r="G57" s="5"/>
    </row>
    <row r="58" spans="1:7" s="14" customFormat="1" ht="16" thickBot="1" x14ac:dyDescent="0.4">
      <c r="A58" s="12" t="s">
        <v>29</v>
      </c>
      <c r="B58" s="78" t="s">
        <v>30</v>
      </c>
      <c r="C58" s="12"/>
      <c r="D58" s="12"/>
      <c r="E58" s="43">
        <f>SUM(E59:E60)</f>
        <v>0</v>
      </c>
      <c r="F58" s="56" t="e">
        <f>E58/$E$72</f>
        <v>#DIV/0!</v>
      </c>
      <c r="G58" s="5"/>
    </row>
    <row r="59" spans="1:7" ht="16" thickBot="1" x14ac:dyDescent="0.4">
      <c r="A59" s="79"/>
      <c r="B59" s="19"/>
      <c r="C59" s="45"/>
      <c r="D59" s="45"/>
      <c r="E59" s="38">
        <f t="shared" si="9"/>
        <v>0</v>
      </c>
      <c r="F59" s="40"/>
      <c r="G59" s="5"/>
    </row>
    <row r="60" spans="1:7" ht="16" thickBot="1" x14ac:dyDescent="0.4">
      <c r="A60" s="79"/>
      <c r="B60" s="19"/>
      <c r="C60" s="45"/>
      <c r="D60" s="45"/>
      <c r="E60" s="38">
        <f t="shared" si="9"/>
        <v>0</v>
      </c>
      <c r="F60" s="40"/>
      <c r="G60" s="5"/>
    </row>
    <row r="61" spans="1:7" s="14" customFormat="1" ht="16" thickBot="1" x14ac:dyDescent="0.4">
      <c r="A61" s="12">
        <v>5</v>
      </c>
      <c r="B61" s="7" t="s">
        <v>63</v>
      </c>
      <c r="C61" s="45"/>
      <c r="D61" s="46"/>
      <c r="E61" s="43">
        <f t="shared" si="9"/>
        <v>0</v>
      </c>
      <c r="F61" s="56" t="e">
        <f>E61/$E$72</f>
        <v>#DIV/0!</v>
      </c>
      <c r="G61" s="5"/>
    </row>
    <row r="62" spans="1:7" s="14" customFormat="1" ht="16" thickBot="1" x14ac:dyDescent="0.4">
      <c r="A62" s="12">
        <v>6</v>
      </c>
      <c r="B62" s="7" t="s">
        <v>115</v>
      </c>
      <c r="C62" s="12">
        <f>C61</f>
        <v>0</v>
      </c>
      <c r="D62" s="12">
        <v>30</v>
      </c>
      <c r="E62" s="43">
        <f t="shared" si="9"/>
        <v>0</v>
      </c>
      <c r="F62" s="40"/>
      <c r="G62" s="5"/>
    </row>
    <row r="63" spans="1:7" s="14" customFormat="1" ht="16" thickBot="1" x14ac:dyDescent="0.4">
      <c r="A63" s="12" t="s">
        <v>31</v>
      </c>
      <c r="B63" s="78" t="s">
        <v>32</v>
      </c>
      <c r="C63" s="46"/>
      <c r="D63" s="46"/>
      <c r="E63" s="43">
        <f>SUM(E64:E65)</f>
        <v>0</v>
      </c>
      <c r="F63" s="56" t="e">
        <f>E63/$E$72</f>
        <v>#DIV/0!</v>
      </c>
      <c r="G63" s="5"/>
    </row>
    <row r="64" spans="1:7" ht="16" thickBot="1" x14ac:dyDescent="0.4">
      <c r="A64" s="79"/>
      <c r="B64" s="19"/>
      <c r="C64" s="45"/>
      <c r="D64" s="45"/>
      <c r="E64" s="38">
        <f t="shared" si="9"/>
        <v>0</v>
      </c>
      <c r="F64" s="40"/>
      <c r="G64" s="5"/>
    </row>
    <row r="65" spans="1:7" ht="16" thickBot="1" x14ac:dyDescent="0.4">
      <c r="A65" s="79"/>
      <c r="B65" s="19"/>
      <c r="C65" s="45"/>
      <c r="D65" s="45"/>
      <c r="E65" s="38">
        <f t="shared" si="9"/>
        <v>0</v>
      </c>
      <c r="F65" s="40"/>
      <c r="G65" s="5"/>
    </row>
    <row r="66" spans="1:7" s="14" customFormat="1" ht="16" thickBot="1" x14ac:dyDescent="0.4">
      <c r="A66" s="12" t="s">
        <v>33</v>
      </c>
      <c r="B66" s="78" t="s">
        <v>34</v>
      </c>
      <c r="C66" s="23"/>
      <c r="D66" s="23"/>
      <c r="E66" s="43">
        <f>E7+E48+E51+E58+E61+E62+E63</f>
        <v>0</v>
      </c>
      <c r="F66" s="56" t="e">
        <f t="shared" ref="F66:F71" si="10">E66/$E$72</f>
        <v>#DIV/0!</v>
      </c>
      <c r="G66" s="5"/>
    </row>
    <row r="67" spans="1:7" s="14" customFormat="1" ht="16" thickBot="1" x14ac:dyDescent="0.4">
      <c r="A67" s="12" t="s">
        <v>35</v>
      </c>
      <c r="B67" s="78" t="s">
        <v>36</v>
      </c>
      <c r="C67" s="46"/>
      <c r="D67" s="46"/>
      <c r="E67" s="50">
        <f t="shared" si="9"/>
        <v>0</v>
      </c>
      <c r="F67" s="56" t="e">
        <f t="shared" si="10"/>
        <v>#DIV/0!</v>
      </c>
      <c r="G67" s="5"/>
    </row>
    <row r="68" spans="1:7" s="14" customFormat="1" ht="16" thickBot="1" x14ac:dyDescent="0.4">
      <c r="A68" s="20" t="s">
        <v>60</v>
      </c>
      <c r="B68" s="78" t="s">
        <v>37</v>
      </c>
      <c r="C68" s="23"/>
      <c r="D68" s="23"/>
      <c r="E68" s="43">
        <f>E66+E67</f>
        <v>0</v>
      </c>
      <c r="F68" s="56" t="e">
        <f t="shared" si="10"/>
        <v>#DIV/0!</v>
      </c>
      <c r="G68" s="5"/>
    </row>
    <row r="69" spans="1:7" s="14" customFormat="1" ht="16" thickBot="1" x14ac:dyDescent="0.4">
      <c r="A69" s="12" t="s">
        <v>38</v>
      </c>
      <c r="B69" s="78" t="s">
        <v>39</v>
      </c>
      <c r="C69" s="46"/>
      <c r="D69" s="46"/>
      <c r="E69" s="50">
        <f t="shared" si="9"/>
        <v>0</v>
      </c>
      <c r="F69" s="56" t="e">
        <f t="shared" si="10"/>
        <v>#DIV/0!</v>
      </c>
      <c r="G69" s="5"/>
    </row>
    <row r="70" spans="1:7" s="14" customFormat="1" ht="16" thickBot="1" x14ac:dyDescent="0.4">
      <c r="A70" s="12" t="s">
        <v>40</v>
      </c>
      <c r="B70" s="78" t="s">
        <v>41</v>
      </c>
      <c r="C70" s="46"/>
      <c r="D70" s="46"/>
      <c r="E70" s="50">
        <f t="shared" si="9"/>
        <v>0</v>
      </c>
      <c r="F70" s="56" t="e">
        <f t="shared" si="10"/>
        <v>#DIV/0!</v>
      </c>
      <c r="G70" s="5"/>
    </row>
    <row r="71" spans="1:7" s="14" customFormat="1" ht="16" thickBot="1" x14ac:dyDescent="0.4">
      <c r="A71" s="12" t="s">
        <v>42</v>
      </c>
      <c r="B71" s="30" t="s">
        <v>49</v>
      </c>
      <c r="C71" s="25"/>
      <c r="D71" s="25"/>
      <c r="E71" s="43">
        <f>E68+E69+E70</f>
        <v>0</v>
      </c>
      <c r="F71" s="56" t="e">
        <f t="shared" si="10"/>
        <v>#DIV/0!</v>
      </c>
      <c r="G71" s="5"/>
    </row>
    <row r="72" spans="1:7" s="14" customFormat="1" ht="16" thickBot="1" x14ac:dyDescent="0.4">
      <c r="A72" s="12" t="s">
        <v>43</v>
      </c>
      <c r="B72" s="78" t="s">
        <v>44</v>
      </c>
      <c r="C72" s="23"/>
      <c r="D72" s="23"/>
      <c r="E72" s="46"/>
      <c r="F72" s="36"/>
      <c r="G72" s="5"/>
    </row>
    <row r="73" spans="1:7" s="14" customFormat="1" ht="16" thickBot="1" x14ac:dyDescent="0.4">
      <c r="A73" s="12" t="s">
        <v>45</v>
      </c>
      <c r="B73" s="7" t="s">
        <v>51</v>
      </c>
      <c r="C73" s="47"/>
      <c r="D73" s="47"/>
      <c r="E73" s="94"/>
      <c r="F73" s="41" t="e">
        <f>F71</f>
        <v>#DIV/0!</v>
      </c>
      <c r="G73" s="5"/>
    </row>
    <row r="74" spans="1:7" s="14" customFormat="1" ht="16" thickBot="1" x14ac:dyDescent="0.4">
      <c r="A74" s="12" t="s">
        <v>46</v>
      </c>
      <c r="B74" s="78" t="s">
        <v>47</v>
      </c>
      <c r="C74" s="23"/>
      <c r="D74" s="23"/>
      <c r="E74" s="49"/>
      <c r="F74" s="40" t="e">
        <f>F73*0.19</f>
        <v>#DIV/0!</v>
      </c>
      <c r="G74" s="13"/>
    </row>
    <row r="75" spans="1:7" s="14" customFormat="1" ht="16" thickBot="1" x14ac:dyDescent="0.4">
      <c r="A75" s="31" t="s">
        <v>48</v>
      </c>
      <c r="B75" s="8" t="s">
        <v>52</v>
      </c>
      <c r="C75" s="48"/>
      <c r="D75" s="48"/>
      <c r="E75" s="95"/>
      <c r="F75" s="97" t="e">
        <f>F73+F74</f>
        <v>#DIV/0!</v>
      </c>
      <c r="G75" s="32"/>
    </row>
    <row r="76" spans="1:7" s="14" customFormat="1" ht="16" thickBot="1" x14ac:dyDescent="0.4">
      <c r="A76" s="12"/>
      <c r="B76" s="78" t="s">
        <v>53</v>
      </c>
      <c r="C76" s="23"/>
      <c r="D76" s="23"/>
      <c r="E76" s="49"/>
      <c r="F76" s="40"/>
      <c r="G76" s="5"/>
    </row>
    <row r="77" spans="1:7" s="14" customFormat="1" ht="16" thickBot="1" x14ac:dyDescent="0.4">
      <c r="A77" s="12"/>
      <c r="B77" s="7" t="s">
        <v>55</v>
      </c>
      <c r="C77" s="47"/>
      <c r="D77" s="47"/>
      <c r="E77" s="94"/>
      <c r="F77" s="42"/>
      <c r="G77" s="5"/>
    </row>
    <row r="78" spans="1:7" s="14" customFormat="1" ht="16" thickBot="1" x14ac:dyDescent="0.4">
      <c r="A78" s="12"/>
      <c r="B78" s="78" t="s">
        <v>54</v>
      </c>
      <c r="C78" s="23"/>
      <c r="D78" s="23"/>
      <c r="E78" s="49"/>
      <c r="F78" s="40"/>
      <c r="G78" s="13"/>
    </row>
    <row r="79" spans="1:7" x14ac:dyDescent="0.35">
      <c r="A79" s="11"/>
      <c r="B79" s="17" t="s">
        <v>125</v>
      </c>
      <c r="C79" s="53"/>
      <c r="D79" s="53"/>
      <c r="E79" s="54"/>
      <c r="F79" s="54"/>
    </row>
    <row r="80" spans="1:7" x14ac:dyDescent="0.35">
      <c r="F80" s="54"/>
    </row>
    <row r="81" spans="6:6" x14ac:dyDescent="0.35">
      <c r="F81" s="35"/>
    </row>
    <row r="82" spans="6:6" x14ac:dyDescent="0.35">
      <c r="F82" s="35"/>
    </row>
    <row r="83" spans="6:6" x14ac:dyDescent="0.35">
      <c r="F83" s="35"/>
    </row>
    <row r="84" spans="6:6" x14ac:dyDescent="0.35">
      <c r="F84" s="35"/>
    </row>
    <row r="85" spans="6:6" x14ac:dyDescent="0.35">
      <c r="F85" s="35"/>
    </row>
    <row r="86" spans="6:6" x14ac:dyDescent="0.35">
      <c r="F86" s="35"/>
    </row>
    <row r="87" spans="6:6" x14ac:dyDescent="0.35">
      <c r="F87" s="35"/>
    </row>
    <row r="88" spans="6:6" x14ac:dyDescent="0.35">
      <c r="F88" s="35"/>
    </row>
    <row r="89" spans="6:6" x14ac:dyDescent="0.35">
      <c r="F89" s="35"/>
    </row>
    <row r="90" spans="6:6" x14ac:dyDescent="0.35">
      <c r="F90" s="35"/>
    </row>
    <row r="91" spans="6:6" x14ac:dyDescent="0.35">
      <c r="F91" s="35"/>
    </row>
    <row r="92" spans="6:6" x14ac:dyDescent="0.35">
      <c r="F92" s="35"/>
    </row>
    <row r="93" spans="6:6" x14ac:dyDescent="0.35">
      <c r="F93" s="35"/>
    </row>
    <row r="94" spans="6:6" x14ac:dyDescent="0.35">
      <c r="F94" s="35"/>
    </row>
    <row r="95" spans="6:6" x14ac:dyDescent="0.35">
      <c r="F95" s="35"/>
    </row>
    <row r="96" spans="6:6" x14ac:dyDescent="0.35">
      <c r="F96" s="35"/>
    </row>
    <row r="97" spans="6:6" x14ac:dyDescent="0.35">
      <c r="F97" s="35"/>
    </row>
    <row r="98" spans="6:6" x14ac:dyDescent="0.35">
      <c r="F98" s="35"/>
    </row>
    <row r="99" spans="6:6" x14ac:dyDescent="0.35">
      <c r="F99" s="35"/>
    </row>
    <row r="100" spans="6:6" x14ac:dyDescent="0.35">
      <c r="F100" s="35"/>
    </row>
    <row r="101" spans="6:6" x14ac:dyDescent="0.35">
      <c r="F101" s="35"/>
    </row>
    <row r="102" spans="6:6" x14ac:dyDescent="0.35">
      <c r="F102" s="35"/>
    </row>
    <row r="103" spans="6:6" x14ac:dyDescent="0.35">
      <c r="F103" s="35"/>
    </row>
    <row r="104" spans="6:6" x14ac:dyDescent="0.35">
      <c r="F104" s="35"/>
    </row>
    <row r="105" spans="6:6" x14ac:dyDescent="0.35">
      <c r="F105" s="35"/>
    </row>
    <row r="106" spans="6:6" x14ac:dyDescent="0.35">
      <c r="F106" s="35"/>
    </row>
    <row r="107" spans="6:6" x14ac:dyDescent="0.35">
      <c r="F107" s="35"/>
    </row>
    <row r="108" spans="6:6" x14ac:dyDescent="0.35">
      <c r="F108" s="35"/>
    </row>
    <row r="109" spans="6:6" x14ac:dyDescent="0.35">
      <c r="F109" s="35"/>
    </row>
    <row r="110" spans="6:6" x14ac:dyDescent="0.35">
      <c r="F110" s="35"/>
    </row>
    <row r="111" spans="6:6" x14ac:dyDescent="0.35">
      <c r="F111" s="35"/>
    </row>
    <row r="112" spans="6:6" x14ac:dyDescent="0.35">
      <c r="F112" s="35"/>
    </row>
    <row r="113" spans="6:6" x14ac:dyDescent="0.35">
      <c r="F113" s="35"/>
    </row>
    <row r="114" spans="6:6" x14ac:dyDescent="0.35">
      <c r="F114" s="35"/>
    </row>
    <row r="115" spans="6:6" x14ac:dyDescent="0.35">
      <c r="F115" s="35"/>
    </row>
    <row r="116" spans="6:6" x14ac:dyDescent="0.35">
      <c r="F116" s="35"/>
    </row>
    <row r="117" spans="6:6" x14ac:dyDescent="0.35">
      <c r="F117" s="35"/>
    </row>
    <row r="118" spans="6:6" x14ac:dyDescent="0.35">
      <c r="F118" s="35"/>
    </row>
    <row r="119" spans="6:6" x14ac:dyDescent="0.35">
      <c r="F119" s="35"/>
    </row>
    <row r="120" spans="6:6" x14ac:dyDescent="0.35">
      <c r="F120" s="35"/>
    </row>
    <row r="121" spans="6:6" x14ac:dyDescent="0.35">
      <c r="F121" s="35"/>
    </row>
    <row r="122" spans="6:6" x14ac:dyDescent="0.35">
      <c r="F122" s="35"/>
    </row>
    <row r="123" spans="6:6" x14ac:dyDescent="0.35">
      <c r="F123" s="35"/>
    </row>
    <row r="124" spans="6:6" x14ac:dyDescent="0.35">
      <c r="F124" s="35"/>
    </row>
    <row r="125" spans="6:6" x14ac:dyDescent="0.35">
      <c r="F125" s="35"/>
    </row>
    <row r="126" spans="6:6" x14ac:dyDescent="0.35">
      <c r="F126" s="35"/>
    </row>
    <row r="127" spans="6:6" x14ac:dyDescent="0.35">
      <c r="F127" s="35"/>
    </row>
    <row r="128" spans="6:6" x14ac:dyDescent="0.35">
      <c r="F128" s="35"/>
    </row>
    <row r="129" spans="6:6" x14ac:dyDescent="0.35">
      <c r="F129" s="35"/>
    </row>
    <row r="130" spans="6:6" x14ac:dyDescent="0.35">
      <c r="F130" s="35"/>
    </row>
    <row r="131" spans="6:6" x14ac:dyDescent="0.35">
      <c r="F131" s="35"/>
    </row>
    <row r="132" spans="6:6" x14ac:dyDescent="0.35">
      <c r="F132" s="35"/>
    </row>
    <row r="133" spans="6:6" x14ac:dyDescent="0.35">
      <c r="F133" s="35"/>
    </row>
    <row r="134" spans="6:6" x14ac:dyDescent="0.35">
      <c r="F134" s="35"/>
    </row>
    <row r="135" spans="6:6" x14ac:dyDescent="0.35">
      <c r="F135" s="35"/>
    </row>
    <row r="136" spans="6:6" x14ac:dyDescent="0.35">
      <c r="F136" s="35"/>
    </row>
    <row r="137" spans="6:6" x14ac:dyDescent="0.35">
      <c r="F137" s="35"/>
    </row>
    <row r="138" spans="6:6" x14ac:dyDescent="0.35">
      <c r="F138" s="35"/>
    </row>
    <row r="139" spans="6:6" x14ac:dyDescent="0.35">
      <c r="F139" s="35"/>
    </row>
    <row r="140" spans="6:6" x14ac:dyDescent="0.35">
      <c r="F140" s="35"/>
    </row>
    <row r="141" spans="6:6" x14ac:dyDescent="0.35">
      <c r="F141" s="35"/>
    </row>
    <row r="142" spans="6:6" x14ac:dyDescent="0.35">
      <c r="F142" s="35"/>
    </row>
    <row r="143" spans="6:6" x14ac:dyDescent="0.35">
      <c r="F143" s="35"/>
    </row>
    <row r="144" spans="6:6" x14ac:dyDescent="0.35">
      <c r="F144" s="35"/>
    </row>
    <row r="145" spans="6:6" x14ac:dyDescent="0.35">
      <c r="F145" s="35"/>
    </row>
    <row r="146" spans="6:6" x14ac:dyDescent="0.35">
      <c r="F146" s="35"/>
    </row>
    <row r="147" spans="6:6" x14ac:dyDescent="0.35">
      <c r="F147" s="35"/>
    </row>
    <row r="148" spans="6:6" x14ac:dyDescent="0.35">
      <c r="F148" s="35"/>
    </row>
    <row r="149" spans="6:6" x14ac:dyDescent="0.35">
      <c r="F149" s="35"/>
    </row>
    <row r="150" spans="6:6" x14ac:dyDescent="0.35">
      <c r="F150" s="35"/>
    </row>
    <row r="151" spans="6:6" x14ac:dyDescent="0.35">
      <c r="F151" s="35"/>
    </row>
    <row r="152" spans="6:6" x14ac:dyDescent="0.35">
      <c r="F152" s="35"/>
    </row>
    <row r="153" spans="6:6" x14ac:dyDescent="0.35">
      <c r="F153" s="35"/>
    </row>
    <row r="154" spans="6:6" x14ac:dyDescent="0.35">
      <c r="F154" s="35"/>
    </row>
    <row r="155" spans="6:6" x14ac:dyDescent="0.35">
      <c r="F155" s="35"/>
    </row>
    <row r="156" spans="6:6" x14ac:dyDescent="0.35">
      <c r="F156" s="35"/>
    </row>
    <row r="157" spans="6:6" x14ac:dyDescent="0.35">
      <c r="F157" s="35"/>
    </row>
    <row r="158" spans="6:6" x14ac:dyDescent="0.35">
      <c r="F158" s="35"/>
    </row>
    <row r="159" spans="6:6" x14ac:dyDescent="0.35">
      <c r="F159" s="35"/>
    </row>
    <row r="160" spans="6:6" x14ac:dyDescent="0.35">
      <c r="F160" s="35"/>
    </row>
    <row r="161" spans="6:6" x14ac:dyDescent="0.35">
      <c r="F161" s="35"/>
    </row>
    <row r="162" spans="6:6" x14ac:dyDescent="0.35">
      <c r="F162" s="35"/>
    </row>
    <row r="163" spans="6:6" x14ac:dyDescent="0.35">
      <c r="F163" s="35"/>
    </row>
    <row r="164" spans="6:6" x14ac:dyDescent="0.35">
      <c r="F164" s="35"/>
    </row>
    <row r="165" spans="6:6" x14ac:dyDescent="0.35">
      <c r="F165" s="35"/>
    </row>
    <row r="166" spans="6:6" x14ac:dyDescent="0.35">
      <c r="F166" s="35"/>
    </row>
    <row r="167" spans="6:6" x14ac:dyDescent="0.35">
      <c r="F167" s="35"/>
    </row>
    <row r="168" spans="6:6" x14ac:dyDescent="0.35">
      <c r="F168" s="35"/>
    </row>
    <row r="169" spans="6:6" x14ac:dyDescent="0.35">
      <c r="F169" s="35"/>
    </row>
    <row r="170" spans="6:6" x14ac:dyDescent="0.35">
      <c r="F170" s="35"/>
    </row>
    <row r="171" spans="6:6" x14ac:dyDescent="0.35">
      <c r="F171" s="35"/>
    </row>
    <row r="172" spans="6:6" x14ac:dyDescent="0.35">
      <c r="F172" s="35"/>
    </row>
    <row r="173" spans="6:6" x14ac:dyDescent="0.35">
      <c r="F173" s="35"/>
    </row>
    <row r="174" spans="6:6" x14ac:dyDescent="0.35">
      <c r="F174" s="35"/>
    </row>
    <row r="175" spans="6:6" x14ac:dyDescent="0.35">
      <c r="F175" s="35"/>
    </row>
    <row r="176" spans="6:6" x14ac:dyDescent="0.35">
      <c r="F176" s="35"/>
    </row>
    <row r="177" spans="6:6" x14ac:dyDescent="0.35">
      <c r="F177" s="35"/>
    </row>
    <row r="178" spans="6:6" x14ac:dyDescent="0.35">
      <c r="F178" s="35"/>
    </row>
    <row r="179" spans="6:6" x14ac:dyDescent="0.35">
      <c r="F179" s="35"/>
    </row>
    <row r="180" spans="6:6" x14ac:dyDescent="0.35">
      <c r="F180" s="35"/>
    </row>
    <row r="181" spans="6:6" x14ac:dyDescent="0.35">
      <c r="F181" s="35"/>
    </row>
    <row r="182" spans="6:6" x14ac:dyDescent="0.35">
      <c r="F182" s="35"/>
    </row>
    <row r="183" spans="6:6" x14ac:dyDescent="0.35">
      <c r="F183" s="35"/>
    </row>
    <row r="184" spans="6:6" x14ac:dyDescent="0.35">
      <c r="F184" s="35"/>
    </row>
    <row r="185" spans="6:6" x14ac:dyDescent="0.35">
      <c r="F185" s="35"/>
    </row>
    <row r="186" spans="6:6" x14ac:dyDescent="0.35">
      <c r="F186" s="35"/>
    </row>
    <row r="187" spans="6:6" x14ac:dyDescent="0.35">
      <c r="F187" s="35"/>
    </row>
    <row r="188" spans="6:6" x14ac:dyDescent="0.35">
      <c r="F188" s="35"/>
    </row>
    <row r="189" spans="6:6" x14ac:dyDescent="0.35">
      <c r="F189" s="35"/>
    </row>
    <row r="190" spans="6:6" x14ac:dyDescent="0.35">
      <c r="F190" s="35"/>
    </row>
    <row r="191" spans="6:6" x14ac:dyDescent="0.35">
      <c r="F191" s="35"/>
    </row>
    <row r="192" spans="6:6" x14ac:dyDescent="0.35">
      <c r="F192" s="35"/>
    </row>
    <row r="193" spans="6:6" x14ac:dyDescent="0.35">
      <c r="F193" s="35"/>
    </row>
    <row r="194" spans="6:6" x14ac:dyDescent="0.35">
      <c r="F194" s="35"/>
    </row>
    <row r="195" spans="6:6" x14ac:dyDescent="0.35">
      <c r="F195" s="35"/>
    </row>
    <row r="196" spans="6:6" x14ac:dyDescent="0.35">
      <c r="F196" s="35"/>
    </row>
    <row r="197" spans="6:6" x14ac:dyDescent="0.35">
      <c r="F197" s="35"/>
    </row>
    <row r="198" spans="6:6" x14ac:dyDescent="0.35">
      <c r="F198" s="35"/>
    </row>
    <row r="199" spans="6:6" x14ac:dyDescent="0.35">
      <c r="F199" s="35"/>
    </row>
    <row r="200" spans="6:6" x14ac:dyDescent="0.35">
      <c r="F200" s="35"/>
    </row>
    <row r="201" spans="6:6" x14ac:dyDescent="0.35">
      <c r="F201" s="35"/>
    </row>
    <row r="202" spans="6:6" x14ac:dyDescent="0.35">
      <c r="F202" s="35"/>
    </row>
    <row r="203" spans="6:6" x14ac:dyDescent="0.35">
      <c r="F203" s="35"/>
    </row>
    <row r="204" spans="6:6" x14ac:dyDescent="0.35">
      <c r="F204" s="35"/>
    </row>
    <row r="205" spans="6:6" x14ac:dyDescent="0.35">
      <c r="F205" s="35"/>
    </row>
    <row r="206" spans="6:6" x14ac:dyDescent="0.35">
      <c r="F206" s="35"/>
    </row>
    <row r="207" spans="6:6" x14ac:dyDescent="0.35">
      <c r="F207" s="35"/>
    </row>
    <row r="208" spans="6:6" x14ac:dyDescent="0.35">
      <c r="F208" s="35"/>
    </row>
    <row r="209" spans="6:6" x14ac:dyDescent="0.35">
      <c r="F209" s="35"/>
    </row>
    <row r="210" spans="6:6" x14ac:dyDescent="0.35">
      <c r="F210" s="35"/>
    </row>
    <row r="211" spans="6:6" x14ac:dyDescent="0.35">
      <c r="F211" s="35"/>
    </row>
    <row r="212" spans="6:6" x14ac:dyDescent="0.35">
      <c r="F212" s="35"/>
    </row>
    <row r="213" spans="6:6" x14ac:dyDescent="0.35">
      <c r="F213" s="35"/>
    </row>
    <row r="214" spans="6:6" x14ac:dyDescent="0.35">
      <c r="F214" s="35"/>
    </row>
    <row r="215" spans="6:6" x14ac:dyDescent="0.35">
      <c r="F215" s="35"/>
    </row>
    <row r="216" spans="6:6" x14ac:dyDescent="0.35">
      <c r="F216" s="35"/>
    </row>
    <row r="217" spans="6:6" x14ac:dyDescent="0.35">
      <c r="F217" s="35"/>
    </row>
    <row r="218" spans="6:6" x14ac:dyDescent="0.35">
      <c r="F218" s="35"/>
    </row>
    <row r="219" spans="6:6" x14ac:dyDescent="0.35">
      <c r="F219" s="35"/>
    </row>
    <row r="220" spans="6:6" x14ac:dyDescent="0.35">
      <c r="F220" s="35"/>
    </row>
    <row r="221" spans="6:6" x14ac:dyDescent="0.35">
      <c r="F221" s="35"/>
    </row>
    <row r="222" spans="6:6" x14ac:dyDescent="0.35">
      <c r="F222" s="35"/>
    </row>
    <row r="223" spans="6:6" x14ac:dyDescent="0.35">
      <c r="F223" s="35"/>
    </row>
    <row r="224" spans="6:6" x14ac:dyDescent="0.35">
      <c r="F224" s="35"/>
    </row>
    <row r="225" spans="6:6" x14ac:dyDescent="0.35">
      <c r="F225" s="35"/>
    </row>
    <row r="226" spans="6:6" x14ac:dyDescent="0.35">
      <c r="F226" s="35"/>
    </row>
    <row r="227" spans="6:6" x14ac:dyDescent="0.35">
      <c r="F227" s="35"/>
    </row>
    <row r="228" spans="6:6" x14ac:dyDescent="0.35">
      <c r="F228" s="35"/>
    </row>
    <row r="229" spans="6:6" x14ac:dyDescent="0.35">
      <c r="F229" s="35"/>
    </row>
    <row r="230" spans="6:6" x14ac:dyDescent="0.35">
      <c r="F230" s="35"/>
    </row>
    <row r="231" spans="6:6" x14ac:dyDescent="0.35">
      <c r="F231" s="35"/>
    </row>
    <row r="232" spans="6:6" x14ac:dyDescent="0.35">
      <c r="F232" s="35"/>
    </row>
    <row r="233" spans="6:6" x14ac:dyDescent="0.35">
      <c r="F233" s="35"/>
    </row>
    <row r="234" spans="6:6" x14ac:dyDescent="0.35">
      <c r="F234" s="35"/>
    </row>
    <row r="235" spans="6:6" x14ac:dyDescent="0.35">
      <c r="F235" s="35"/>
    </row>
    <row r="236" spans="6:6" x14ac:dyDescent="0.35">
      <c r="F236" s="35"/>
    </row>
    <row r="237" spans="6:6" x14ac:dyDescent="0.35">
      <c r="F237" s="35"/>
    </row>
    <row r="238" spans="6:6" x14ac:dyDescent="0.35">
      <c r="F238" s="35"/>
    </row>
    <row r="239" spans="6:6" x14ac:dyDescent="0.35">
      <c r="F239" s="35"/>
    </row>
    <row r="240" spans="6:6" x14ac:dyDescent="0.35">
      <c r="F240" s="35"/>
    </row>
    <row r="241" spans="6:6" x14ac:dyDescent="0.35">
      <c r="F241" s="35"/>
    </row>
    <row r="242" spans="6:6" x14ac:dyDescent="0.35">
      <c r="F242" s="35"/>
    </row>
    <row r="243" spans="6:6" x14ac:dyDescent="0.35">
      <c r="F243" s="35"/>
    </row>
    <row r="244" spans="6:6" x14ac:dyDescent="0.35">
      <c r="F244" s="35"/>
    </row>
    <row r="245" spans="6:6" x14ac:dyDescent="0.35">
      <c r="F245" s="35"/>
    </row>
    <row r="246" spans="6:6" x14ac:dyDescent="0.35">
      <c r="F246" s="35"/>
    </row>
    <row r="247" spans="6:6" x14ac:dyDescent="0.35">
      <c r="F247" s="35"/>
    </row>
    <row r="248" spans="6:6" x14ac:dyDescent="0.35">
      <c r="F248" s="35"/>
    </row>
    <row r="249" spans="6:6" x14ac:dyDescent="0.35">
      <c r="F249" s="35"/>
    </row>
    <row r="250" spans="6:6" x14ac:dyDescent="0.35">
      <c r="F250" s="35"/>
    </row>
    <row r="251" spans="6:6" x14ac:dyDescent="0.35">
      <c r="F251" s="3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2:G251"/>
  <sheetViews>
    <sheetView topLeftCell="A18" workbookViewId="0">
      <selection activeCell="E81" sqref="E81"/>
    </sheetView>
  </sheetViews>
  <sheetFormatPr defaultColWidth="11" defaultRowHeight="15.5" x14ac:dyDescent="0.35"/>
  <cols>
    <col min="1" max="1" width="11" style="1"/>
    <col min="2" max="2" width="47.08203125" style="1" customWidth="1"/>
    <col min="3" max="3" width="17.6640625" style="35" customWidth="1"/>
    <col min="4" max="4" width="20.08203125" style="35" customWidth="1"/>
    <col min="5" max="5" width="17.33203125" style="35" bestFit="1" customWidth="1"/>
    <col min="6" max="6" width="17.33203125" style="34" customWidth="1"/>
    <col min="7" max="7" width="57.83203125" style="1" customWidth="1"/>
    <col min="8" max="16384" width="11" style="1"/>
  </cols>
  <sheetData>
    <row r="2" spans="1:7" ht="18.5" x14ac:dyDescent="0.35">
      <c r="A2" s="2" t="s">
        <v>120</v>
      </c>
    </row>
    <row r="3" spans="1:7" s="93" customFormat="1" ht="18.5" x14ac:dyDescent="0.35">
      <c r="A3" s="92" t="s">
        <v>116</v>
      </c>
    </row>
    <row r="4" spans="1:7" x14ac:dyDescent="0.35">
      <c r="A4" s="33" t="s">
        <v>104</v>
      </c>
      <c r="B4" s="29"/>
      <c r="C4" s="52"/>
    </row>
    <row r="5" spans="1:7" ht="16" thickBot="1" x14ac:dyDescent="0.4"/>
    <row r="6" spans="1:7" ht="31.5" thickBot="1" x14ac:dyDescent="0.4">
      <c r="A6" s="21"/>
      <c r="B6" s="22" t="s">
        <v>0</v>
      </c>
      <c r="C6" s="23" t="s">
        <v>58</v>
      </c>
      <c r="D6" s="24" t="s">
        <v>59</v>
      </c>
      <c r="E6" s="24" t="s">
        <v>61</v>
      </c>
      <c r="F6" s="25" t="s">
        <v>62</v>
      </c>
      <c r="G6" s="26" t="s">
        <v>50</v>
      </c>
    </row>
    <row r="7" spans="1:7" s="14" customFormat="1" ht="16" thickBot="1" x14ac:dyDescent="0.4">
      <c r="A7" s="12" t="s">
        <v>1</v>
      </c>
      <c r="B7" s="78" t="s">
        <v>2</v>
      </c>
      <c r="C7" s="12"/>
      <c r="D7" s="12"/>
      <c r="E7" s="43">
        <f>E8+E15+E17+E22+E25+E28+E31+E35+E36+E39+E43</f>
        <v>0</v>
      </c>
      <c r="F7" s="36" t="e">
        <f>E7/$E$72</f>
        <v>#DIV/0!</v>
      </c>
      <c r="G7" s="5"/>
    </row>
    <row r="8" spans="1:7" ht="16" thickBot="1" x14ac:dyDescent="0.4">
      <c r="A8" s="79" t="s">
        <v>3</v>
      </c>
      <c r="B8" s="3" t="s">
        <v>4</v>
      </c>
      <c r="C8" s="79"/>
      <c r="D8" s="79"/>
      <c r="E8" s="51">
        <f>SUM(E9:E14)</f>
        <v>0</v>
      </c>
      <c r="F8" s="70" t="e">
        <f>E8/$E$72</f>
        <v>#DIV/0!</v>
      </c>
      <c r="G8" s="6"/>
    </row>
    <row r="9" spans="1:7" s="17" customFormat="1" ht="16" thickBot="1" x14ac:dyDescent="0.4">
      <c r="A9" s="15"/>
      <c r="B9" s="27"/>
      <c r="C9" s="44"/>
      <c r="D9" s="44"/>
      <c r="E9" s="38">
        <f>C9*D9</f>
        <v>0</v>
      </c>
      <c r="F9" s="37"/>
      <c r="G9" s="16"/>
    </row>
    <row r="10" spans="1:7" s="17" customFormat="1" ht="16" thickBot="1" x14ac:dyDescent="0.4">
      <c r="A10" s="15"/>
      <c r="B10" s="27"/>
      <c r="C10" s="44"/>
      <c r="D10" s="44"/>
      <c r="E10" s="38">
        <f t="shared" ref="E10:E14" si="0">C10*D10</f>
        <v>0</v>
      </c>
      <c r="F10" s="37"/>
      <c r="G10" s="16"/>
    </row>
    <row r="11" spans="1:7" s="17" customFormat="1" ht="16" thickBot="1" x14ac:dyDescent="0.4">
      <c r="A11" s="15"/>
      <c r="B11" s="27"/>
      <c r="C11" s="44"/>
      <c r="D11" s="44"/>
      <c r="E11" s="38">
        <f t="shared" si="0"/>
        <v>0</v>
      </c>
      <c r="F11" s="37"/>
      <c r="G11" s="16"/>
    </row>
    <row r="12" spans="1:7" s="17" customFormat="1" ht="16" thickBot="1" x14ac:dyDescent="0.4">
      <c r="A12" s="15"/>
      <c r="B12" s="27"/>
      <c r="C12" s="44"/>
      <c r="D12" s="44"/>
      <c r="E12" s="38">
        <f t="shared" si="0"/>
        <v>0</v>
      </c>
      <c r="F12" s="37"/>
      <c r="G12" s="16"/>
    </row>
    <row r="13" spans="1:7" s="17" customFormat="1" ht="16" thickBot="1" x14ac:dyDescent="0.4">
      <c r="A13" s="15"/>
      <c r="B13" s="27"/>
      <c r="C13" s="44"/>
      <c r="D13" s="44"/>
      <c r="E13" s="38">
        <f t="shared" si="0"/>
        <v>0</v>
      </c>
      <c r="F13" s="37"/>
      <c r="G13" s="16"/>
    </row>
    <row r="14" spans="1:7" s="17" customFormat="1" ht="16" thickBot="1" x14ac:dyDescent="0.4">
      <c r="A14" s="15"/>
      <c r="B14" s="27"/>
      <c r="C14" s="44"/>
      <c r="D14" s="44"/>
      <c r="E14" s="38">
        <f t="shared" si="0"/>
        <v>0</v>
      </c>
      <c r="F14" s="37"/>
      <c r="G14" s="16"/>
    </row>
    <row r="15" spans="1:7" ht="16" thickBot="1" x14ac:dyDescent="0.4">
      <c r="A15" s="79" t="s">
        <v>5</v>
      </c>
      <c r="B15" s="3" t="s">
        <v>6</v>
      </c>
      <c r="C15" s="79"/>
      <c r="D15" s="79"/>
      <c r="E15" s="51">
        <f>E16</f>
        <v>0</v>
      </c>
      <c r="F15" s="70" t="e">
        <f>E15/$E$72</f>
        <v>#DIV/0!</v>
      </c>
      <c r="G15" s="6"/>
    </row>
    <row r="16" spans="1:7" s="17" customFormat="1" ht="16" thickBot="1" x14ac:dyDescent="0.4">
      <c r="A16" s="15"/>
      <c r="B16" s="18"/>
      <c r="C16" s="44"/>
      <c r="D16" s="44"/>
      <c r="E16" s="38">
        <f>C16*D16</f>
        <v>0</v>
      </c>
      <c r="F16" s="37"/>
      <c r="G16" s="16"/>
    </row>
    <row r="17" spans="1:7" ht="16" thickBot="1" x14ac:dyDescent="0.4">
      <c r="A17" s="79" t="s">
        <v>7</v>
      </c>
      <c r="B17" s="3" t="s">
        <v>8</v>
      </c>
      <c r="C17" s="79"/>
      <c r="D17" s="79"/>
      <c r="E17" s="51">
        <f>SUM(E18:E21)</f>
        <v>0</v>
      </c>
      <c r="F17" s="70" t="e">
        <f>E17/$E$72</f>
        <v>#DIV/0!</v>
      </c>
      <c r="G17" s="6"/>
    </row>
    <row r="18" spans="1:7" ht="16" thickBot="1" x14ac:dyDescent="0.4">
      <c r="A18" s="79"/>
      <c r="B18" s="27"/>
      <c r="C18" s="44"/>
      <c r="D18" s="44"/>
      <c r="E18" s="38">
        <f t="shared" ref="E18:E21" si="1">C18*D18</f>
        <v>0</v>
      </c>
      <c r="F18" s="37"/>
      <c r="G18" s="6"/>
    </row>
    <row r="19" spans="1:7" ht="16" thickBot="1" x14ac:dyDescent="0.4">
      <c r="A19" s="79"/>
      <c r="B19" s="27"/>
      <c r="C19" s="44"/>
      <c r="D19" s="44"/>
      <c r="E19" s="38">
        <f t="shared" si="1"/>
        <v>0</v>
      </c>
      <c r="F19" s="37"/>
      <c r="G19" s="6"/>
    </row>
    <row r="20" spans="1:7" ht="16" thickBot="1" x14ac:dyDescent="0.4">
      <c r="A20" s="79"/>
      <c r="B20" s="27"/>
      <c r="C20" s="44"/>
      <c r="D20" s="44"/>
      <c r="E20" s="38">
        <f t="shared" si="1"/>
        <v>0</v>
      </c>
      <c r="F20" s="37"/>
      <c r="G20" s="6"/>
    </row>
    <row r="21" spans="1:7" ht="16" thickBot="1" x14ac:dyDescent="0.4">
      <c r="A21" s="79"/>
      <c r="B21" s="18"/>
      <c r="C21" s="44"/>
      <c r="D21" s="44"/>
      <c r="E21" s="38">
        <f t="shared" si="1"/>
        <v>0</v>
      </c>
      <c r="F21" s="37"/>
      <c r="G21" s="6"/>
    </row>
    <row r="22" spans="1:7" ht="16" thickBot="1" x14ac:dyDescent="0.4">
      <c r="A22" s="79" t="s">
        <v>9</v>
      </c>
      <c r="B22" s="3" t="s">
        <v>10</v>
      </c>
      <c r="C22" s="79"/>
      <c r="D22" s="79"/>
      <c r="E22" s="51">
        <f>SUM(E23:E24)</f>
        <v>0</v>
      </c>
      <c r="F22" s="70" t="e">
        <f>E22/$E$72</f>
        <v>#DIV/0!</v>
      </c>
      <c r="G22" s="6"/>
    </row>
    <row r="23" spans="1:7" ht="16" thickBot="1" x14ac:dyDescent="0.4">
      <c r="A23" s="79"/>
      <c r="B23" s="27"/>
      <c r="C23" s="45"/>
      <c r="D23" s="45"/>
      <c r="E23" s="38">
        <f t="shared" ref="E23:E24" si="2">C23*D23</f>
        <v>0</v>
      </c>
      <c r="F23" s="39"/>
      <c r="G23" s="6"/>
    </row>
    <row r="24" spans="1:7" ht="16" thickBot="1" x14ac:dyDescent="0.4">
      <c r="A24" s="79"/>
      <c r="B24" s="19"/>
      <c r="C24" s="45"/>
      <c r="D24" s="45"/>
      <c r="E24" s="38">
        <f t="shared" si="2"/>
        <v>0</v>
      </c>
      <c r="F24" s="39"/>
      <c r="G24" s="6"/>
    </row>
    <row r="25" spans="1:7" ht="16" thickBot="1" x14ac:dyDescent="0.4">
      <c r="A25" s="79" t="s">
        <v>11</v>
      </c>
      <c r="B25" s="3" t="s">
        <v>12</v>
      </c>
      <c r="C25" s="79"/>
      <c r="D25" s="79"/>
      <c r="E25" s="51">
        <f>SUM(E26:E27)</f>
        <v>0</v>
      </c>
      <c r="F25" s="70" t="e">
        <f>E25/$E$72</f>
        <v>#DIV/0!</v>
      </c>
      <c r="G25" s="6"/>
    </row>
    <row r="26" spans="1:7" ht="16" thickBot="1" x14ac:dyDescent="0.4">
      <c r="A26" s="79"/>
      <c r="B26" s="19"/>
      <c r="C26" s="45"/>
      <c r="D26" s="45"/>
      <c r="E26" s="38">
        <f t="shared" ref="E26:E27" si="3">C26*D26</f>
        <v>0</v>
      </c>
      <c r="F26" s="39"/>
      <c r="G26" s="6"/>
    </row>
    <row r="27" spans="1:7" ht="16" thickBot="1" x14ac:dyDescent="0.4">
      <c r="A27" s="79"/>
      <c r="B27" s="19"/>
      <c r="C27" s="45"/>
      <c r="D27" s="45"/>
      <c r="E27" s="38">
        <f t="shared" si="3"/>
        <v>0</v>
      </c>
      <c r="F27" s="39"/>
      <c r="G27" s="6"/>
    </row>
    <row r="28" spans="1:7" ht="16" thickBot="1" x14ac:dyDescent="0.4">
      <c r="A28" s="79" t="s">
        <v>13</v>
      </c>
      <c r="B28" s="3" t="s">
        <v>14</v>
      </c>
      <c r="C28" s="79"/>
      <c r="D28" s="79"/>
      <c r="E28" s="51">
        <f>SUM(E29:E30)</f>
        <v>0</v>
      </c>
      <c r="F28" s="70" t="e">
        <f>E28/$E$72</f>
        <v>#DIV/0!</v>
      </c>
      <c r="G28" s="6"/>
    </row>
    <row r="29" spans="1:7" ht="16" thickBot="1" x14ac:dyDescent="0.4">
      <c r="A29" s="79"/>
      <c r="B29" s="19"/>
      <c r="C29" s="45"/>
      <c r="D29" s="45"/>
      <c r="E29" s="38">
        <f t="shared" ref="E29:E30" si="4">C29*D29</f>
        <v>0</v>
      </c>
      <c r="F29" s="39"/>
      <c r="G29" s="6"/>
    </row>
    <row r="30" spans="1:7" ht="16" thickBot="1" x14ac:dyDescent="0.4">
      <c r="A30" s="79"/>
      <c r="B30" s="19"/>
      <c r="C30" s="45"/>
      <c r="D30" s="45"/>
      <c r="E30" s="38">
        <f t="shared" si="4"/>
        <v>0</v>
      </c>
      <c r="F30" s="39"/>
      <c r="G30" s="6"/>
    </row>
    <row r="31" spans="1:7" ht="16" thickBot="1" x14ac:dyDescent="0.4">
      <c r="A31" s="79" t="s">
        <v>15</v>
      </c>
      <c r="B31" s="3" t="s">
        <v>16</v>
      </c>
      <c r="C31" s="79"/>
      <c r="D31" s="79"/>
      <c r="E31" s="51">
        <f>SUM(E32:E34)</f>
        <v>0</v>
      </c>
      <c r="F31" s="70" t="e">
        <f>E31/$E$72</f>
        <v>#DIV/0!</v>
      </c>
      <c r="G31" s="6"/>
    </row>
    <row r="32" spans="1:7" ht="16" thickBot="1" x14ac:dyDescent="0.4">
      <c r="A32" s="79"/>
      <c r="B32" s="19"/>
      <c r="C32" s="45"/>
      <c r="D32" s="45"/>
      <c r="E32" s="38">
        <f t="shared" ref="E32:E34" si="5">C32*D32</f>
        <v>0</v>
      </c>
      <c r="F32" s="39"/>
      <c r="G32" s="6"/>
    </row>
    <row r="33" spans="1:7" ht="16" thickBot="1" x14ac:dyDescent="0.4">
      <c r="A33" s="79"/>
      <c r="B33" s="19"/>
      <c r="C33" s="45"/>
      <c r="D33" s="45"/>
      <c r="E33" s="38">
        <f t="shared" si="5"/>
        <v>0</v>
      </c>
      <c r="F33" s="39"/>
      <c r="G33" s="6"/>
    </row>
    <row r="34" spans="1:7" ht="16" thickBot="1" x14ac:dyDescent="0.4">
      <c r="A34" s="79"/>
      <c r="B34" s="19"/>
      <c r="C34" s="45"/>
      <c r="D34" s="45"/>
      <c r="E34" s="38">
        <f t="shared" si="5"/>
        <v>0</v>
      </c>
      <c r="F34" s="39"/>
      <c r="G34" s="6"/>
    </row>
    <row r="35" spans="1:7" ht="16" thickBot="1" x14ac:dyDescent="0.4">
      <c r="A35" s="79" t="s">
        <v>17</v>
      </c>
      <c r="B35" s="3" t="s">
        <v>18</v>
      </c>
      <c r="C35" s="79"/>
      <c r="D35" s="79"/>
      <c r="E35" s="45"/>
      <c r="F35" s="70" t="e">
        <f>E35/$E$72</f>
        <v>#DIV/0!</v>
      </c>
      <c r="G35" s="6"/>
    </row>
    <row r="36" spans="1:7" ht="16" thickBot="1" x14ac:dyDescent="0.4">
      <c r="A36" s="79" t="s">
        <v>19</v>
      </c>
      <c r="B36" s="3" t="s">
        <v>20</v>
      </c>
      <c r="C36" s="79"/>
      <c r="D36" s="79"/>
      <c r="E36" s="51">
        <f>SUM(E37:E38)</f>
        <v>0</v>
      </c>
      <c r="F36" s="70" t="e">
        <f>E36/$E$72</f>
        <v>#DIV/0!</v>
      </c>
      <c r="G36" s="6"/>
    </row>
    <row r="37" spans="1:7" ht="16" thickBot="1" x14ac:dyDescent="0.4">
      <c r="A37" s="79"/>
      <c r="B37" s="28"/>
      <c r="C37" s="45"/>
      <c r="D37" s="45"/>
      <c r="E37" s="38">
        <f t="shared" ref="E37:E38" si="6">C37*D37</f>
        <v>0</v>
      </c>
      <c r="F37" s="39"/>
      <c r="G37" s="6"/>
    </row>
    <row r="38" spans="1:7" ht="16" thickBot="1" x14ac:dyDescent="0.4">
      <c r="A38" s="79"/>
      <c r="B38" s="19"/>
      <c r="C38" s="45"/>
      <c r="D38" s="45"/>
      <c r="E38" s="38">
        <f t="shared" si="6"/>
        <v>0</v>
      </c>
      <c r="F38" s="39"/>
      <c r="G38" s="6"/>
    </row>
    <row r="39" spans="1:7" ht="16" thickBot="1" x14ac:dyDescent="0.4">
      <c r="A39" s="79" t="s">
        <v>21</v>
      </c>
      <c r="B39" s="3" t="s">
        <v>22</v>
      </c>
      <c r="C39" s="79"/>
      <c r="D39" s="79"/>
      <c r="E39" s="51">
        <f>SUM(E40:E42)</f>
        <v>0</v>
      </c>
      <c r="F39" s="70" t="e">
        <f>E39/$E$72</f>
        <v>#DIV/0!</v>
      </c>
      <c r="G39" s="6"/>
    </row>
    <row r="40" spans="1:7" ht="16" thickBot="1" x14ac:dyDescent="0.4">
      <c r="A40" s="79"/>
      <c r="B40" s="18"/>
      <c r="C40" s="45"/>
      <c r="D40" s="45"/>
      <c r="E40" s="38">
        <f t="shared" ref="E40:E42" si="7">C40*D40</f>
        <v>0</v>
      </c>
      <c r="F40" s="39"/>
      <c r="G40" s="6"/>
    </row>
    <row r="41" spans="1:7" ht="16" thickBot="1" x14ac:dyDescent="0.4">
      <c r="A41" s="79"/>
      <c r="B41" s="18"/>
      <c r="C41" s="45"/>
      <c r="D41" s="45"/>
      <c r="E41" s="38">
        <f t="shared" si="7"/>
        <v>0</v>
      </c>
      <c r="F41" s="39"/>
      <c r="G41" s="6"/>
    </row>
    <row r="42" spans="1:7" ht="16" thickBot="1" x14ac:dyDescent="0.4">
      <c r="A42" s="79"/>
      <c r="B42" s="19"/>
      <c r="C42" s="45"/>
      <c r="D42" s="45"/>
      <c r="E42" s="38">
        <f t="shared" si="7"/>
        <v>0</v>
      </c>
      <c r="F42" s="39"/>
      <c r="G42" s="6"/>
    </row>
    <row r="43" spans="1:7" ht="16" thickBot="1" x14ac:dyDescent="0.4">
      <c r="A43" s="79" t="s">
        <v>23</v>
      </c>
      <c r="B43" s="3" t="s">
        <v>24</v>
      </c>
      <c r="C43" s="79"/>
      <c r="D43" s="79"/>
      <c r="E43" s="51">
        <f>SUM(E44:E47)</f>
        <v>0</v>
      </c>
      <c r="F43" s="70" t="e">
        <f>E43/$E$72</f>
        <v>#DIV/0!</v>
      </c>
      <c r="G43" s="6"/>
    </row>
    <row r="44" spans="1:7" ht="16" thickBot="1" x14ac:dyDescent="0.4">
      <c r="A44" s="79"/>
      <c r="B44" s="19"/>
      <c r="C44" s="45"/>
      <c r="D44" s="45"/>
      <c r="E44" s="38">
        <f t="shared" ref="E44:E47" si="8">C44*D44</f>
        <v>0</v>
      </c>
      <c r="F44" s="39"/>
      <c r="G44" s="6"/>
    </row>
    <row r="45" spans="1:7" ht="16" thickBot="1" x14ac:dyDescent="0.4">
      <c r="A45" s="79"/>
      <c r="B45" s="19"/>
      <c r="C45" s="45"/>
      <c r="D45" s="45"/>
      <c r="E45" s="38">
        <f t="shared" si="8"/>
        <v>0</v>
      </c>
      <c r="F45" s="39"/>
      <c r="G45" s="6"/>
    </row>
    <row r="46" spans="1:7" ht="16" thickBot="1" x14ac:dyDescent="0.4">
      <c r="A46" s="79"/>
      <c r="B46" s="19"/>
      <c r="C46" s="45"/>
      <c r="D46" s="45"/>
      <c r="E46" s="38">
        <f t="shared" si="8"/>
        <v>0</v>
      </c>
      <c r="F46" s="39"/>
      <c r="G46" s="6"/>
    </row>
    <row r="47" spans="1:7" ht="16" thickBot="1" x14ac:dyDescent="0.4">
      <c r="A47" s="3"/>
      <c r="B47" s="19"/>
      <c r="C47" s="45"/>
      <c r="D47" s="45"/>
      <c r="E47" s="38">
        <f t="shared" si="8"/>
        <v>0</v>
      </c>
      <c r="F47" s="39"/>
      <c r="G47" s="5"/>
    </row>
    <row r="48" spans="1:7" s="14" customFormat="1" ht="16" thickBot="1" x14ac:dyDescent="0.4">
      <c r="A48" s="12" t="s">
        <v>25</v>
      </c>
      <c r="B48" s="78" t="s">
        <v>26</v>
      </c>
      <c r="C48" s="12"/>
      <c r="D48" s="12"/>
      <c r="E48" s="43">
        <f>SUM(E49:E50)</f>
        <v>0</v>
      </c>
      <c r="F48" s="56" t="e">
        <f>E48/$E$72</f>
        <v>#DIV/0!</v>
      </c>
      <c r="G48" s="5"/>
    </row>
    <row r="49" spans="1:7" ht="16" thickBot="1" x14ac:dyDescent="0.4">
      <c r="A49" s="79"/>
      <c r="B49" s="19"/>
      <c r="C49" s="45"/>
      <c r="D49" s="45"/>
      <c r="E49" s="38">
        <f t="shared" ref="E49:E70" si="9">C49*D49</f>
        <v>0</v>
      </c>
      <c r="F49" s="40"/>
      <c r="G49" s="5"/>
    </row>
    <row r="50" spans="1:7" ht="16" thickBot="1" x14ac:dyDescent="0.4">
      <c r="A50" s="79"/>
      <c r="B50" s="19"/>
      <c r="C50" s="45"/>
      <c r="D50" s="45"/>
      <c r="E50" s="38">
        <f t="shared" si="9"/>
        <v>0</v>
      </c>
      <c r="F50" s="40"/>
      <c r="G50" s="5"/>
    </row>
    <row r="51" spans="1:7" s="14" customFormat="1" ht="16" thickBot="1" x14ac:dyDescent="0.4">
      <c r="A51" s="12" t="s">
        <v>27</v>
      </c>
      <c r="B51" s="78" t="s">
        <v>28</v>
      </c>
      <c r="C51" s="12"/>
      <c r="D51" s="12"/>
      <c r="E51" s="43">
        <f>SUM(E52:E57)</f>
        <v>0</v>
      </c>
      <c r="F51" s="56" t="e">
        <f>E51/$E$72</f>
        <v>#DIV/0!</v>
      </c>
      <c r="G51" s="5"/>
    </row>
    <row r="52" spans="1:7" ht="16" thickBot="1" x14ac:dyDescent="0.4">
      <c r="A52" s="79"/>
      <c r="B52" s="18"/>
      <c r="C52" s="45"/>
      <c r="D52" s="45"/>
      <c r="E52" s="38">
        <f t="shared" si="9"/>
        <v>0</v>
      </c>
      <c r="F52" s="40"/>
      <c r="G52" s="5"/>
    </row>
    <row r="53" spans="1:7" ht="16" thickBot="1" x14ac:dyDescent="0.4">
      <c r="A53" s="79"/>
      <c r="B53" s="18"/>
      <c r="C53" s="45"/>
      <c r="D53" s="45"/>
      <c r="E53" s="38">
        <f t="shared" si="9"/>
        <v>0</v>
      </c>
      <c r="F53" s="40"/>
      <c r="G53" s="5"/>
    </row>
    <row r="54" spans="1:7" ht="16" thickBot="1" x14ac:dyDescent="0.4">
      <c r="A54" s="79"/>
      <c r="B54" s="18"/>
      <c r="C54" s="45"/>
      <c r="D54" s="45"/>
      <c r="E54" s="43"/>
      <c r="F54" s="40"/>
      <c r="G54" s="5"/>
    </row>
    <row r="55" spans="1:7" ht="16" thickBot="1" x14ac:dyDescent="0.4">
      <c r="A55" s="79"/>
      <c r="B55" s="18"/>
      <c r="C55" s="45"/>
      <c r="D55" s="45"/>
      <c r="E55" s="38">
        <f t="shared" si="9"/>
        <v>0</v>
      </c>
      <c r="F55" s="40"/>
      <c r="G55" s="5"/>
    </row>
    <row r="56" spans="1:7" ht="16" thickBot="1" x14ac:dyDescent="0.4">
      <c r="A56" s="79"/>
      <c r="B56" s="18"/>
      <c r="C56" s="45"/>
      <c r="D56" s="45"/>
      <c r="E56" s="38">
        <f t="shared" si="9"/>
        <v>0</v>
      </c>
      <c r="F56" s="40"/>
      <c r="G56" s="5"/>
    </row>
    <row r="57" spans="1:7" ht="16" thickBot="1" x14ac:dyDescent="0.4">
      <c r="A57" s="79"/>
      <c r="B57" s="18"/>
      <c r="C57" s="45"/>
      <c r="D57" s="45"/>
      <c r="E57" s="38">
        <f t="shared" si="9"/>
        <v>0</v>
      </c>
      <c r="F57" s="40"/>
      <c r="G57" s="5"/>
    </row>
    <row r="58" spans="1:7" s="14" customFormat="1" ht="16" thickBot="1" x14ac:dyDescent="0.4">
      <c r="A58" s="12" t="s">
        <v>29</v>
      </c>
      <c r="B58" s="78" t="s">
        <v>30</v>
      </c>
      <c r="C58" s="12"/>
      <c r="D58" s="12"/>
      <c r="E58" s="43">
        <f>SUM(E59:E60)</f>
        <v>0</v>
      </c>
      <c r="F58" s="56" t="e">
        <f>E58/$E$72</f>
        <v>#DIV/0!</v>
      </c>
      <c r="G58" s="5"/>
    </row>
    <row r="59" spans="1:7" ht="16" thickBot="1" x14ac:dyDescent="0.4">
      <c r="A59" s="79"/>
      <c r="B59" s="19"/>
      <c r="C59" s="45"/>
      <c r="D59" s="45"/>
      <c r="E59" s="38">
        <f t="shared" si="9"/>
        <v>0</v>
      </c>
      <c r="F59" s="40"/>
      <c r="G59" s="5"/>
    </row>
    <row r="60" spans="1:7" ht="16" thickBot="1" x14ac:dyDescent="0.4">
      <c r="A60" s="79"/>
      <c r="B60" s="19"/>
      <c r="C60" s="45"/>
      <c r="D60" s="45"/>
      <c r="E60" s="38">
        <f t="shared" si="9"/>
        <v>0</v>
      </c>
      <c r="F60" s="40"/>
      <c r="G60" s="5"/>
    </row>
    <row r="61" spans="1:7" s="14" customFormat="1" ht="16" thickBot="1" x14ac:dyDescent="0.4">
      <c r="A61" s="12">
        <v>5</v>
      </c>
      <c r="B61" s="7" t="s">
        <v>63</v>
      </c>
      <c r="C61" s="45"/>
      <c r="D61" s="46"/>
      <c r="E61" s="43">
        <f t="shared" si="9"/>
        <v>0</v>
      </c>
      <c r="F61" s="56" t="e">
        <f>E61/$E$72</f>
        <v>#DIV/0!</v>
      </c>
      <c r="G61" s="5"/>
    </row>
    <row r="62" spans="1:7" s="14" customFormat="1" ht="16" thickBot="1" x14ac:dyDescent="0.4">
      <c r="A62" s="12">
        <v>6</v>
      </c>
      <c r="B62" s="7" t="s">
        <v>115</v>
      </c>
      <c r="C62" s="12">
        <f>C61</f>
        <v>0</v>
      </c>
      <c r="D62" s="12">
        <v>30</v>
      </c>
      <c r="E62" s="43">
        <f t="shared" si="9"/>
        <v>0</v>
      </c>
      <c r="F62" s="40"/>
      <c r="G62" s="5"/>
    </row>
    <row r="63" spans="1:7" s="14" customFormat="1" ht="16" thickBot="1" x14ac:dyDescent="0.4">
      <c r="A63" s="12" t="s">
        <v>31</v>
      </c>
      <c r="B63" s="78" t="s">
        <v>32</v>
      </c>
      <c r="C63" s="46"/>
      <c r="D63" s="46"/>
      <c r="E63" s="43">
        <f>SUM(E64:E65)</f>
        <v>0</v>
      </c>
      <c r="F63" s="56" t="e">
        <f>E63/$E$72</f>
        <v>#DIV/0!</v>
      </c>
      <c r="G63" s="5"/>
    </row>
    <row r="64" spans="1:7" ht="16" thickBot="1" x14ac:dyDescent="0.4">
      <c r="A64" s="79"/>
      <c r="B64" s="19"/>
      <c r="C64" s="45"/>
      <c r="D64" s="45"/>
      <c r="E64" s="38">
        <f t="shared" si="9"/>
        <v>0</v>
      </c>
      <c r="F64" s="40"/>
      <c r="G64" s="5"/>
    </row>
    <row r="65" spans="1:7" ht="16" thickBot="1" x14ac:dyDescent="0.4">
      <c r="A65" s="79"/>
      <c r="B65" s="19"/>
      <c r="C65" s="45"/>
      <c r="D65" s="45"/>
      <c r="E65" s="38">
        <f t="shared" si="9"/>
        <v>0</v>
      </c>
      <c r="F65" s="40"/>
      <c r="G65" s="5"/>
    </row>
    <row r="66" spans="1:7" s="14" customFormat="1" ht="16" thickBot="1" x14ac:dyDescent="0.4">
      <c r="A66" s="12" t="s">
        <v>33</v>
      </c>
      <c r="B66" s="78" t="s">
        <v>34</v>
      </c>
      <c r="C66" s="23"/>
      <c r="D66" s="23"/>
      <c r="E66" s="43">
        <f>E7+E48+E51+E58+E61+E62+E63</f>
        <v>0</v>
      </c>
      <c r="F66" s="56" t="e">
        <f t="shared" ref="F66:F71" si="10">E66/$E$72</f>
        <v>#DIV/0!</v>
      </c>
      <c r="G66" s="5"/>
    </row>
    <row r="67" spans="1:7" s="14" customFormat="1" ht="16" thickBot="1" x14ac:dyDescent="0.4">
      <c r="A67" s="12" t="s">
        <v>35</v>
      </c>
      <c r="B67" s="78" t="s">
        <v>36</v>
      </c>
      <c r="C67" s="46"/>
      <c r="D67" s="46"/>
      <c r="E67" s="50">
        <f t="shared" si="9"/>
        <v>0</v>
      </c>
      <c r="F67" s="56" t="e">
        <f t="shared" si="10"/>
        <v>#DIV/0!</v>
      </c>
      <c r="G67" s="5"/>
    </row>
    <row r="68" spans="1:7" s="14" customFormat="1" ht="16" thickBot="1" x14ac:dyDescent="0.4">
      <c r="A68" s="20" t="s">
        <v>60</v>
      </c>
      <c r="B68" s="78" t="s">
        <v>37</v>
      </c>
      <c r="C68" s="23"/>
      <c r="D68" s="23"/>
      <c r="E68" s="43">
        <f>E66+E67</f>
        <v>0</v>
      </c>
      <c r="F68" s="56" t="e">
        <f t="shared" si="10"/>
        <v>#DIV/0!</v>
      </c>
      <c r="G68" s="5"/>
    </row>
    <row r="69" spans="1:7" s="14" customFormat="1" ht="16" thickBot="1" x14ac:dyDescent="0.4">
      <c r="A69" s="12" t="s">
        <v>38</v>
      </c>
      <c r="B69" s="78" t="s">
        <v>39</v>
      </c>
      <c r="C69" s="46"/>
      <c r="D69" s="46"/>
      <c r="E69" s="50">
        <f t="shared" si="9"/>
        <v>0</v>
      </c>
      <c r="F69" s="56" t="e">
        <f t="shared" si="10"/>
        <v>#DIV/0!</v>
      </c>
      <c r="G69" s="5"/>
    </row>
    <row r="70" spans="1:7" s="14" customFormat="1" ht="16" thickBot="1" x14ac:dyDescent="0.4">
      <c r="A70" s="12" t="s">
        <v>40</v>
      </c>
      <c r="B70" s="78" t="s">
        <v>41</v>
      </c>
      <c r="C70" s="46"/>
      <c r="D70" s="46"/>
      <c r="E70" s="50">
        <f t="shared" si="9"/>
        <v>0</v>
      </c>
      <c r="F70" s="56" t="e">
        <f t="shared" si="10"/>
        <v>#DIV/0!</v>
      </c>
      <c r="G70" s="5"/>
    </row>
    <row r="71" spans="1:7" s="14" customFormat="1" ht="16" thickBot="1" x14ac:dyDescent="0.4">
      <c r="A71" s="12" t="s">
        <v>42</v>
      </c>
      <c r="B71" s="30" t="s">
        <v>49</v>
      </c>
      <c r="C71" s="25"/>
      <c r="D71" s="25"/>
      <c r="E71" s="43">
        <f>E68+E69+E70</f>
        <v>0</v>
      </c>
      <c r="F71" s="56" t="e">
        <f t="shared" si="10"/>
        <v>#DIV/0!</v>
      </c>
      <c r="G71" s="5"/>
    </row>
    <row r="72" spans="1:7" s="14" customFormat="1" ht="16" thickBot="1" x14ac:dyDescent="0.4">
      <c r="A72" s="12" t="s">
        <v>43</v>
      </c>
      <c r="B72" s="78" t="s">
        <v>44</v>
      </c>
      <c r="C72" s="23"/>
      <c r="D72" s="23"/>
      <c r="E72" s="46"/>
      <c r="F72" s="36"/>
      <c r="G72" s="5"/>
    </row>
    <row r="73" spans="1:7" s="14" customFormat="1" ht="16" thickBot="1" x14ac:dyDescent="0.4">
      <c r="A73" s="12" t="s">
        <v>45</v>
      </c>
      <c r="B73" s="7" t="s">
        <v>51</v>
      </c>
      <c r="C73" s="47"/>
      <c r="D73" s="47"/>
      <c r="E73" s="94"/>
      <c r="F73" s="41" t="e">
        <f>F71</f>
        <v>#DIV/0!</v>
      </c>
      <c r="G73" s="5"/>
    </row>
    <row r="74" spans="1:7" s="14" customFormat="1" ht="16" thickBot="1" x14ac:dyDescent="0.4">
      <c r="A74" s="12" t="s">
        <v>46</v>
      </c>
      <c r="B74" s="78" t="s">
        <v>47</v>
      </c>
      <c r="C74" s="23"/>
      <c r="D74" s="23"/>
      <c r="E74" s="49"/>
      <c r="F74" s="40" t="e">
        <f>F73*0.19</f>
        <v>#DIV/0!</v>
      </c>
      <c r="G74" s="13"/>
    </row>
    <row r="75" spans="1:7" s="14" customFormat="1" ht="16" thickBot="1" x14ac:dyDescent="0.4">
      <c r="A75" s="31" t="s">
        <v>48</v>
      </c>
      <c r="B75" s="8" t="s">
        <v>52</v>
      </c>
      <c r="C75" s="48"/>
      <c r="D75" s="48"/>
      <c r="E75" s="95"/>
      <c r="F75" s="41" t="e">
        <f>F73+F74</f>
        <v>#DIV/0!</v>
      </c>
      <c r="G75" s="32"/>
    </row>
    <row r="76" spans="1:7" s="14" customFormat="1" ht="16" thickBot="1" x14ac:dyDescent="0.4">
      <c r="A76" s="12"/>
      <c r="B76" s="78" t="s">
        <v>53</v>
      </c>
      <c r="C76" s="23"/>
      <c r="D76" s="23"/>
      <c r="E76" s="49"/>
      <c r="F76" s="40"/>
      <c r="G76" s="5"/>
    </row>
    <row r="77" spans="1:7" s="14" customFormat="1" ht="16" thickBot="1" x14ac:dyDescent="0.4">
      <c r="A77" s="12"/>
      <c r="B77" s="7" t="s">
        <v>55</v>
      </c>
      <c r="C77" s="47"/>
      <c r="D77" s="47"/>
      <c r="E77" s="94"/>
      <c r="F77" s="42"/>
      <c r="G77" s="5"/>
    </row>
    <row r="78" spans="1:7" s="14" customFormat="1" ht="16" thickBot="1" x14ac:dyDescent="0.4">
      <c r="A78" s="12"/>
      <c r="B78" s="78" t="s">
        <v>54</v>
      </c>
      <c r="C78" s="23"/>
      <c r="D78" s="23"/>
      <c r="E78" s="49"/>
      <c r="F78" s="40"/>
      <c r="G78" s="13"/>
    </row>
    <row r="79" spans="1:7" x14ac:dyDescent="0.35">
      <c r="A79" s="11"/>
      <c r="B79" s="17" t="s">
        <v>125</v>
      </c>
      <c r="C79" s="53"/>
      <c r="D79" s="53"/>
      <c r="E79" s="54"/>
      <c r="F79" s="54"/>
    </row>
    <row r="80" spans="1:7" x14ac:dyDescent="0.35">
      <c r="F80" s="54"/>
    </row>
    <row r="81" spans="6:6" x14ac:dyDescent="0.35">
      <c r="F81" s="35"/>
    </row>
    <row r="82" spans="6:6" x14ac:dyDescent="0.35">
      <c r="F82" s="35"/>
    </row>
    <row r="83" spans="6:6" x14ac:dyDescent="0.35">
      <c r="F83" s="35"/>
    </row>
    <row r="84" spans="6:6" x14ac:dyDescent="0.35">
      <c r="F84" s="35"/>
    </row>
    <row r="85" spans="6:6" x14ac:dyDescent="0.35">
      <c r="F85" s="35"/>
    </row>
    <row r="86" spans="6:6" x14ac:dyDescent="0.35">
      <c r="F86" s="35"/>
    </row>
    <row r="87" spans="6:6" x14ac:dyDescent="0.35">
      <c r="F87" s="35"/>
    </row>
    <row r="88" spans="6:6" x14ac:dyDescent="0.35">
      <c r="F88" s="35"/>
    </row>
    <row r="89" spans="6:6" x14ac:dyDescent="0.35">
      <c r="F89" s="35"/>
    </row>
    <row r="90" spans="6:6" x14ac:dyDescent="0.35">
      <c r="F90" s="35"/>
    </row>
    <row r="91" spans="6:6" x14ac:dyDescent="0.35">
      <c r="F91" s="35"/>
    </row>
    <row r="92" spans="6:6" x14ac:dyDescent="0.35">
      <c r="F92" s="35"/>
    </row>
    <row r="93" spans="6:6" x14ac:dyDescent="0.35">
      <c r="F93" s="35"/>
    </row>
    <row r="94" spans="6:6" x14ac:dyDescent="0.35">
      <c r="F94" s="35"/>
    </row>
    <row r="95" spans="6:6" x14ac:dyDescent="0.35">
      <c r="F95" s="35"/>
    </row>
    <row r="96" spans="6:6" x14ac:dyDescent="0.35">
      <c r="F96" s="35"/>
    </row>
    <row r="97" spans="6:6" x14ac:dyDescent="0.35">
      <c r="F97" s="35"/>
    </row>
    <row r="98" spans="6:6" x14ac:dyDescent="0.35">
      <c r="F98" s="35"/>
    </row>
    <row r="99" spans="6:6" x14ac:dyDescent="0.35">
      <c r="F99" s="35"/>
    </row>
    <row r="100" spans="6:6" x14ac:dyDescent="0.35">
      <c r="F100" s="35"/>
    </row>
    <row r="101" spans="6:6" x14ac:dyDescent="0.35">
      <c r="F101" s="35"/>
    </row>
    <row r="102" spans="6:6" x14ac:dyDescent="0.35">
      <c r="F102" s="35"/>
    </row>
    <row r="103" spans="6:6" x14ac:dyDescent="0.35">
      <c r="F103" s="35"/>
    </row>
    <row r="104" spans="6:6" x14ac:dyDescent="0.35">
      <c r="F104" s="35"/>
    </row>
    <row r="105" spans="6:6" x14ac:dyDescent="0.35">
      <c r="F105" s="35"/>
    </row>
    <row r="106" spans="6:6" x14ac:dyDescent="0.35">
      <c r="F106" s="35"/>
    </row>
    <row r="107" spans="6:6" x14ac:dyDescent="0.35">
      <c r="F107" s="35"/>
    </row>
    <row r="108" spans="6:6" x14ac:dyDescent="0.35">
      <c r="F108" s="35"/>
    </row>
    <row r="109" spans="6:6" x14ac:dyDescent="0.35">
      <c r="F109" s="35"/>
    </row>
    <row r="110" spans="6:6" x14ac:dyDescent="0.35">
      <c r="F110" s="35"/>
    </row>
    <row r="111" spans="6:6" x14ac:dyDescent="0.35">
      <c r="F111" s="35"/>
    </row>
    <row r="112" spans="6:6" x14ac:dyDescent="0.35">
      <c r="F112" s="35"/>
    </row>
    <row r="113" spans="6:6" x14ac:dyDescent="0.35">
      <c r="F113" s="35"/>
    </row>
    <row r="114" spans="6:6" x14ac:dyDescent="0.35">
      <c r="F114" s="35"/>
    </row>
    <row r="115" spans="6:6" x14ac:dyDescent="0.35">
      <c r="F115" s="35"/>
    </row>
    <row r="116" spans="6:6" x14ac:dyDescent="0.35">
      <c r="F116" s="35"/>
    </row>
    <row r="117" spans="6:6" x14ac:dyDescent="0.35">
      <c r="F117" s="35"/>
    </row>
    <row r="118" spans="6:6" x14ac:dyDescent="0.35">
      <c r="F118" s="35"/>
    </row>
    <row r="119" spans="6:6" x14ac:dyDescent="0.35">
      <c r="F119" s="35"/>
    </row>
    <row r="120" spans="6:6" x14ac:dyDescent="0.35">
      <c r="F120" s="35"/>
    </row>
    <row r="121" spans="6:6" x14ac:dyDescent="0.35">
      <c r="F121" s="35"/>
    </row>
    <row r="122" spans="6:6" x14ac:dyDescent="0.35">
      <c r="F122" s="35"/>
    </row>
    <row r="123" spans="6:6" x14ac:dyDescent="0.35">
      <c r="F123" s="35"/>
    </row>
    <row r="124" spans="6:6" x14ac:dyDescent="0.35">
      <c r="F124" s="35"/>
    </row>
    <row r="125" spans="6:6" x14ac:dyDescent="0.35">
      <c r="F125" s="35"/>
    </row>
    <row r="126" spans="6:6" x14ac:dyDescent="0.35">
      <c r="F126" s="35"/>
    </row>
    <row r="127" spans="6:6" x14ac:dyDescent="0.35">
      <c r="F127" s="35"/>
    </row>
    <row r="128" spans="6:6" x14ac:dyDescent="0.35">
      <c r="F128" s="35"/>
    </row>
    <row r="129" spans="6:6" x14ac:dyDescent="0.35">
      <c r="F129" s="35"/>
    </row>
    <row r="130" spans="6:6" x14ac:dyDescent="0.35">
      <c r="F130" s="35"/>
    </row>
    <row r="131" spans="6:6" x14ac:dyDescent="0.35">
      <c r="F131" s="35"/>
    </row>
    <row r="132" spans="6:6" x14ac:dyDescent="0.35">
      <c r="F132" s="35"/>
    </row>
    <row r="133" spans="6:6" x14ac:dyDescent="0.35">
      <c r="F133" s="35"/>
    </row>
    <row r="134" spans="6:6" x14ac:dyDescent="0.35">
      <c r="F134" s="35"/>
    </row>
    <row r="135" spans="6:6" x14ac:dyDescent="0.35">
      <c r="F135" s="35"/>
    </row>
    <row r="136" spans="6:6" x14ac:dyDescent="0.35">
      <c r="F136" s="35"/>
    </row>
    <row r="137" spans="6:6" x14ac:dyDescent="0.35">
      <c r="F137" s="35"/>
    </row>
    <row r="138" spans="6:6" x14ac:dyDescent="0.35">
      <c r="F138" s="35"/>
    </row>
    <row r="139" spans="6:6" x14ac:dyDescent="0.35">
      <c r="F139" s="35"/>
    </row>
    <row r="140" spans="6:6" x14ac:dyDescent="0.35">
      <c r="F140" s="35"/>
    </row>
    <row r="141" spans="6:6" x14ac:dyDescent="0.35">
      <c r="F141" s="35"/>
    </row>
    <row r="142" spans="6:6" x14ac:dyDescent="0.35">
      <c r="F142" s="35"/>
    </row>
    <row r="143" spans="6:6" x14ac:dyDescent="0.35">
      <c r="F143" s="35"/>
    </row>
    <row r="144" spans="6:6" x14ac:dyDescent="0.35">
      <c r="F144" s="35"/>
    </row>
    <row r="145" spans="6:6" x14ac:dyDescent="0.35">
      <c r="F145" s="35"/>
    </row>
    <row r="146" spans="6:6" x14ac:dyDescent="0.35">
      <c r="F146" s="35"/>
    </row>
    <row r="147" spans="6:6" x14ac:dyDescent="0.35">
      <c r="F147" s="35"/>
    </row>
    <row r="148" spans="6:6" x14ac:dyDescent="0.35">
      <c r="F148" s="35"/>
    </row>
    <row r="149" spans="6:6" x14ac:dyDescent="0.35">
      <c r="F149" s="35"/>
    </row>
    <row r="150" spans="6:6" x14ac:dyDescent="0.35">
      <c r="F150" s="35"/>
    </row>
    <row r="151" spans="6:6" x14ac:dyDescent="0.35">
      <c r="F151" s="35"/>
    </row>
    <row r="152" spans="6:6" x14ac:dyDescent="0.35">
      <c r="F152" s="35"/>
    </row>
    <row r="153" spans="6:6" x14ac:dyDescent="0.35">
      <c r="F153" s="35"/>
    </row>
    <row r="154" spans="6:6" x14ac:dyDescent="0.35">
      <c r="F154" s="35"/>
    </row>
    <row r="155" spans="6:6" x14ac:dyDescent="0.35">
      <c r="F155" s="35"/>
    </row>
    <row r="156" spans="6:6" x14ac:dyDescent="0.35">
      <c r="F156" s="35"/>
    </row>
    <row r="157" spans="6:6" x14ac:dyDescent="0.35">
      <c r="F157" s="35"/>
    </row>
    <row r="158" spans="6:6" x14ac:dyDescent="0.35">
      <c r="F158" s="35"/>
    </row>
    <row r="159" spans="6:6" x14ac:dyDescent="0.35">
      <c r="F159" s="35"/>
    </row>
    <row r="160" spans="6:6" x14ac:dyDescent="0.35">
      <c r="F160" s="35"/>
    </row>
    <row r="161" spans="6:6" x14ac:dyDescent="0.35">
      <c r="F161" s="35"/>
    </row>
    <row r="162" spans="6:6" x14ac:dyDescent="0.35">
      <c r="F162" s="35"/>
    </row>
    <row r="163" spans="6:6" x14ac:dyDescent="0.35">
      <c r="F163" s="35"/>
    </row>
    <row r="164" spans="6:6" x14ac:dyDescent="0.35">
      <c r="F164" s="35"/>
    </row>
    <row r="165" spans="6:6" x14ac:dyDescent="0.35">
      <c r="F165" s="35"/>
    </row>
    <row r="166" spans="6:6" x14ac:dyDescent="0.35">
      <c r="F166" s="35"/>
    </row>
    <row r="167" spans="6:6" x14ac:dyDescent="0.35">
      <c r="F167" s="35"/>
    </row>
    <row r="168" spans="6:6" x14ac:dyDescent="0.35">
      <c r="F168" s="35"/>
    </row>
    <row r="169" spans="6:6" x14ac:dyDescent="0.35">
      <c r="F169" s="35"/>
    </row>
    <row r="170" spans="6:6" x14ac:dyDescent="0.35">
      <c r="F170" s="35"/>
    </row>
    <row r="171" spans="6:6" x14ac:dyDescent="0.35">
      <c r="F171" s="35"/>
    </row>
    <row r="172" spans="6:6" x14ac:dyDescent="0.35">
      <c r="F172" s="35"/>
    </row>
    <row r="173" spans="6:6" x14ac:dyDescent="0.35">
      <c r="F173" s="35"/>
    </row>
    <row r="174" spans="6:6" x14ac:dyDescent="0.35">
      <c r="F174" s="35"/>
    </row>
    <row r="175" spans="6:6" x14ac:dyDescent="0.35">
      <c r="F175" s="35"/>
    </row>
    <row r="176" spans="6:6" x14ac:dyDescent="0.35">
      <c r="F176" s="35"/>
    </row>
    <row r="177" spans="6:6" x14ac:dyDescent="0.35">
      <c r="F177" s="35"/>
    </row>
    <row r="178" spans="6:6" x14ac:dyDescent="0.35">
      <c r="F178" s="35"/>
    </row>
    <row r="179" spans="6:6" x14ac:dyDescent="0.35">
      <c r="F179" s="35"/>
    </row>
    <row r="180" spans="6:6" x14ac:dyDescent="0.35">
      <c r="F180" s="35"/>
    </row>
    <row r="181" spans="6:6" x14ac:dyDescent="0.35">
      <c r="F181" s="35"/>
    </row>
    <row r="182" spans="6:6" x14ac:dyDescent="0.35">
      <c r="F182" s="35"/>
    </row>
    <row r="183" spans="6:6" x14ac:dyDescent="0.35">
      <c r="F183" s="35"/>
    </row>
    <row r="184" spans="6:6" x14ac:dyDescent="0.35">
      <c r="F184" s="35"/>
    </row>
    <row r="185" spans="6:6" x14ac:dyDescent="0.35">
      <c r="F185" s="35"/>
    </row>
    <row r="186" spans="6:6" x14ac:dyDescent="0.35">
      <c r="F186" s="35"/>
    </row>
    <row r="187" spans="6:6" x14ac:dyDescent="0.35">
      <c r="F187" s="35"/>
    </row>
    <row r="188" spans="6:6" x14ac:dyDescent="0.35">
      <c r="F188" s="35"/>
    </row>
    <row r="189" spans="6:6" x14ac:dyDescent="0.35">
      <c r="F189" s="35"/>
    </row>
    <row r="190" spans="6:6" x14ac:dyDescent="0.35">
      <c r="F190" s="35"/>
    </row>
    <row r="191" spans="6:6" x14ac:dyDescent="0.35">
      <c r="F191" s="35"/>
    </row>
    <row r="192" spans="6:6" x14ac:dyDescent="0.35">
      <c r="F192" s="35"/>
    </row>
    <row r="193" spans="6:6" x14ac:dyDescent="0.35">
      <c r="F193" s="35"/>
    </row>
    <row r="194" spans="6:6" x14ac:dyDescent="0.35">
      <c r="F194" s="35"/>
    </row>
    <row r="195" spans="6:6" x14ac:dyDescent="0.35">
      <c r="F195" s="35"/>
    </row>
    <row r="196" spans="6:6" x14ac:dyDescent="0.35">
      <c r="F196" s="35"/>
    </row>
    <row r="197" spans="6:6" x14ac:dyDescent="0.35">
      <c r="F197" s="35"/>
    </row>
    <row r="198" spans="6:6" x14ac:dyDescent="0.35">
      <c r="F198" s="35"/>
    </row>
    <row r="199" spans="6:6" x14ac:dyDescent="0.35">
      <c r="F199" s="35"/>
    </row>
    <row r="200" spans="6:6" x14ac:dyDescent="0.35">
      <c r="F200" s="35"/>
    </row>
    <row r="201" spans="6:6" x14ac:dyDescent="0.35">
      <c r="F201" s="35"/>
    </row>
    <row r="202" spans="6:6" x14ac:dyDescent="0.35">
      <c r="F202" s="35"/>
    </row>
    <row r="203" spans="6:6" x14ac:dyDescent="0.35">
      <c r="F203" s="35"/>
    </row>
    <row r="204" spans="6:6" x14ac:dyDescent="0.35">
      <c r="F204" s="35"/>
    </row>
    <row r="205" spans="6:6" x14ac:dyDescent="0.35">
      <c r="F205" s="35"/>
    </row>
    <row r="206" spans="6:6" x14ac:dyDescent="0.35">
      <c r="F206" s="35"/>
    </row>
    <row r="207" spans="6:6" x14ac:dyDescent="0.35">
      <c r="F207" s="35"/>
    </row>
    <row r="208" spans="6:6" x14ac:dyDescent="0.35">
      <c r="F208" s="35"/>
    </row>
    <row r="209" spans="6:6" x14ac:dyDescent="0.35">
      <c r="F209" s="35"/>
    </row>
    <row r="210" spans="6:6" x14ac:dyDescent="0.35">
      <c r="F210" s="35"/>
    </row>
    <row r="211" spans="6:6" x14ac:dyDescent="0.35">
      <c r="F211" s="35"/>
    </row>
    <row r="212" spans="6:6" x14ac:dyDescent="0.35">
      <c r="F212" s="35"/>
    </row>
    <row r="213" spans="6:6" x14ac:dyDescent="0.35">
      <c r="F213" s="35"/>
    </row>
    <row r="214" spans="6:6" x14ac:dyDescent="0.35">
      <c r="F214" s="35"/>
    </row>
    <row r="215" spans="6:6" x14ac:dyDescent="0.35">
      <c r="F215" s="35"/>
    </row>
    <row r="216" spans="6:6" x14ac:dyDescent="0.35">
      <c r="F216" s="35"/>
    </row>
    <row r="217" spans="6:6" x14ac:dyDescent="0.35">
      <c r="F217" s="35"/>
    </row>
    <row r="218" spans="6:6" x14ac:dyDescent="0.35">
      <c r="F218" s="35"/>
    </row>
    <row r="219" spans="6:6" x14ac:dyDescent="0.35">
      <c r="F219" s="35"/>
    </row>
    <row r="220" spans="6:6" x14ac:dyDescent="0.35">
      <c r="F220" s="35"/>
    </row>
    <row r="221" spans="6:6" x14ac:dyDescent="0.35">
      <c r="F221" s="35"/>
    </row>
    <row r="222" spans="6:6" x14ac:dyDescent="0.35">
      <c r="F222" s="35"/>
    </row>
    <row r="223" spans="6:6" x14ac:dyDescent="0.35">
      <c r="F223" s="35"/>
    </row>
    <row r="224" spans="6:6" x14ac:dyDescent="0.35">
      <c r="F224" s="35"/>
    </row>
    <row r="225" spans="6:6" x14ac:dyDescent="0.35">
      <c r="F225" s="35"/>
    </row>
    <row r="226" spans="6:6" x14ac:dyDescent="0.35">
      <c r="F226" s="35"/>
    </row>
    <row r="227" spans="6:6" x14ac:dyDescent="0.35">
      <c r="F227" s="35"/>
    </row>
    <row r="228" spans="6:6" x14ac:dyDescent="0.35">
      <c r="F228" s="35"/>
    </row>
    <row r="229" spans="6:6" x14ac:dyDescent="0.35">
      <c r="F229" s="35"/>
    </row>
    <row r="230" spans="6:6" x14ac:dyDescent="0.35">
      <c r="F230" s="35"/>
    </row>
    <row r="231" spans="6:6" x14ac:dyDescent="0.35">
      <c r="F231" s="35"/>
    </row>
    <row r="232" spans="6:6" x14ac:dyDescent="0.35">
      <c r="F232" s="35"/>
    </row>
    <row r="233" spans="6:6" x14ac:dyDescent="0.35">
      <c r="F233" s="35"/>
    </row>
    <row r="234" spans="6:6" x14ac:dyDescent="0.35">
      <c r="F234" s="35"/>
    </row>
    <row r="235" spans="6:6" x14ac:dyDescent="0.35">
      <c r="F235" s="35"/>
    </row>
    <row r="236" spans="6:6" x14ac:dyDescent="0.35">
      <c r="F236" s="35"/>
    </row>
    <row r="237" spans="6:6" x14ac:dyDescent="0.35">
      <c r="F237" s="35"/>
    </row>
    <row r="238" spans="6:6" x14ac:dyDescent="0.35">
      <c r="F238" s="35"/>
    </row>
    <row r="239" spans="6:6" x14ac:dyDescent="0.35">
      <c r="F239" s="35"/>
    </row>
    <row r="240" spans="6:6" x14ac:dyDescent="0.35">
      <c r="F240" s="35"/>
    </row>
    <row r="241" spans="6:6" x14ac:dyDescent="0.35">
      <c r="F241" s="35"/>
    </row>
    <row r="242" spans="6:6" x14ac:dyDescent="0.35">
      <c r="F242" s="35"/>
    </row>
    <row r="243" spans="6:6" x14ac:dyDescent="0.35">
      <c r="F243" s="35"/>
    </row>
    <row r="244" spans="6:6" x14ac:dyDescent="0.35">
      <c r="F244" s="35"/>
    </row>
    <row r="245" spans="6:6" x14ac:dyDescent="0.35">
      <c r="F245" s="35"/>
    </row>
    <row r="246" spans="6:6" x14ac:dyDescent="0.35">
      <c r="F246" s="35"/>
    </row>
    <row r="247" spans="6:6" x14ac:dyDescent="0.35">
      <c r="F247" s="35"/>
    </row>
    <row r="248" spans="6:6" x14ac:dyDescent="0.35">
      <c r="F248" s="35"/>
    </row>
    <row r="249" spans="6:6" x14ac:dyDescent="0.35">
      <c r="F249" s="35"/>
    </row>
    <row r="250" spans="6:6" x14ac:dyDescent="0.35">
      <c r="F250" s="35"/>
    </row>
    <row r="251" spans="6:6" x14ac:dyDescent="0.35">
      <c r="F251" s="3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-0.249977111117893"/>
  </sheetPr>
  <dimension ref="A2:F55"/>
  <sheetViews>
    <sheetView tabSelected="1" topLeftCell="A34" zoomScale="87" zoomScaleNormal="87" workbookViewId="0">
      <selection activeCell="E39" sqref="E39"/>
    </sheetView>
  </sheetViews>
  <sheetFormatPr defaultColWidth="8.6640625" defaultRowHeight="15.5" x14ac:dyDescent="0.35"/>
  <cols>
    <col min="1" max="1" width="46.83203125" style="1" customWidth="1"/>
    <col min="2" max="2" width="18.83203125" style="1" customWidth="1"/>
    <col min="3" max="4" width="19.08203125" style="1" customWidth="1"/>
    <col min="5" max="5" width="20.58203125" style="1" customWidth="1"/>
    <col min="6" max="6" width="59.08203125" style="1" customWidth="1"/>
    <col min="7" max="16384" width="8.6640625" style="1"/>
  </cols>
  <sheetData>
    <row r="2" spans="1:6" ht="18.5" x14ac:dyDescent="0.35">
      <c r="A2" s="2" t="s">
        <v>106</v>
      </c>
    </row>
    <row r="3" spans="1:6" ht="18.5" x14ac:dyDescent="0.35">
      <c r="A3" s="86" t="s">
        <v>116</v>
      </c>
    </row>
    <row r="4" spans="1:6" x14ac:dyDescent="0.35">
      <c r="A4" s="33" t="s">
        <v>122</v>
      </c>
    </row>
    <row r="5" spans="1:6" ht="18.5" x14ac:dyDescent="0.35">
      <c r="A5" s="2"/>
    </row>
    <row r="6" spans="1:6" ht="16" thickBot="1" x14ac:dyDescent="0.4"/>
    <row r="7" spans="1:6" ht="16" thickBot="1" x14ac:dyDescent="0.4">
      <c r="A7" s="99" t="s">
        <v>93</v>
      </c>
      <c r="B7" s="99" t="s">
        <v>71</v>
      </c>
      <c r="C7" s="99"/>
      <c r="D7" s="99" t="s">
        <v>72</v>
      </c>
      <c r="E7" s="100"/>
      <c r="F7" s="108" t="s">
        <v>94</v>
      </c>
    </row>
    <row r="8" spans="1:6" ht="16" thickBot="1" x14ac:dyDescent="0.4">
      <c r="A8" s="99"/>
      <c r="B8" s="76" t="s">
        <v>66</v>
      </c>
      <c r="C8" s="76" t="s">
        <v>67</v>
      </c>
      <c r="D8" s="76" t="s">
        <v>66</v>
      </c>
      <c r="E8" s="80" t="s">
        <v>67</v>
      </c>
      <c r="F8" s="109"/>
    </row>
    <row r="9" spans="1:6" ht="62.5" thickBot="1" x14ac:dyDescent="0.4">
      <c r="A9" s="72" t="s">
        <v>95</v>
      </c>
      <c r="B9" s="101"/>
      <c r="C9" s="101"/>
      <c r="D9" s="102"/>
      <c r="E9" s="103"/>
      <c r="F9" s="81" t="s">
        <v>126</v>
      </c>
    </row>
    <row r="10" spans="1:6" ht="110.75" customHeight="1" thickBot="1" x14ac:dyDescent="0.4">
      <c r="A10" s="72" t="s">
        <v>96</v>
      </c>
      <c r="B10" s="83"/>
      <c r="C10" s="83"/>
      <c r="D10" s="84"/>
      <c r="E10" s="85"/>
      <c r="F10" s="104" t="s">
        <v>127</v>
      </c>
    </row>
    <row r="11" spans="1:6" ht="62.5" thickBot="1" x14ac:dyDescent="0.4">
      <c r="A11" s="72" t="s">
        <v>97</v>
      </c>
      <c r="B11" s="110"/>
      <c r="C11" s="111"/>
      <c r="D11" s="103"/>
      <c r="E11" s="106"/>
      <c r="F11" s="105"/>
    </row>
    <row r="12" spans="1:6" ht="62.5" thickBot="1" x14ac:dyDescent="0.4">
      <c r="A12" s="73" t="s">
        <v>99</v>
      </c>
      <c r="B12" s="103" t="e">
        <f>'Tarif sortare'!F73</f>
        <v>#DIV/0!</v>
      </c>
      <c r="C12" s="106"/>
      <c r="D12" s="103" t="e">
        <f>'Tarif sortare'!F75</f>
        <v>#DIV/0!</v>
      </c>
      <c r="E12" s="106"/>
      <c r="F12" s="104" t="s">
        <v>121</v>
      </c>
    </row>
    <row r="13" spans="1:6" ht="48" customHeight="1" thickBot="1" x14ac:dyDescent="0.4">
      <c r="A13" s="73" t="s">
        <v>100</v>
      </c>
      <c r="B13" s="103" t="e">
        <f>'Tarif compostare'!F73</f>
        <v>#DIV/0!</v>
      </c>
      <c r="C13" s="106"/>
      <c r="D13" s="103" t="e">
        <f>'Tarif sortare'!F75</f>
        <v>#DIV/0!</v>
      </c>
      <c r="E13" s="106"/>
      <c r="F13" s="107"/>
    </row>
    <row r="14" spans="1:6" ht="50.25" customHeight="1" thickBot="1" x14ac:dyDescent="0.4">
      <c r="A14" s="72" t="s">
        <v>109</v>
      </c>
      <c r="B14" s="103" t="e">
        <f>'Tarif sortare amestec'!F73</f>
        <v>#DIV/0!</v>
      </c>
      <c r="C14" s="106"/>
      <c r="D14" s="103" t="e">
        <f>'Tarif sortare amestec'!F75</f>
        <v>#DIV/0!</v>
      </c>
      <c r="E14" s="106"/>
      <c r="F14" s="107"/>
    </row>
    <row r="15" spans="1:6" ht="58.5" customHeight="1" thickBot="1" x14ac:dyDescent="0.4">
      <c r="A15" s="73" t="s">
        <v>98</v>
      </c>
      <c r="B15" s="103" t="e">
        <f>'Tarif TMB'!F73</f>
        <v>#DIV/0!</v>
      </c>
      <c r="C15" s="106"/>
      <c r="D15" s="103" t="e">
        <f>'Tarif TMB'!F75</f>
        <v>#DIV/0!</v>
      </c>
      <c r="E15" s="106"/>
      <c r="F15" s="107"/>
    </row>
    <row r="16" spans="1:6" ht="62.5" thickBot="1" x14ac:dyDescent="0.4">
      <c r="A16" s="72" t="s">
        <v>101</v>
      </c>
      <c r="B16" s="112" t="e">
        <f>B9+B12</f>
        <v>#DIV/0!</v>
      </c>
      <c r="C16" s="112"/>
      <c r="D16" s="112" t="e">
        <f>B16*1.19</f>
        <v>#DIV/0!</v>
      </c>
      <c r="E16" s="112"/>
      <c r="F16" s="57"/>
    </row>
    <row r="17" spans="1:6" ht="62.5" thickBot="1" x14ac:dyDescent="0.4">
      <c r="A17" s="72" t="s">
        <v>102</v>
      </c>
      <c r="B17" s="74" t="e">
        <f>($B$10*$C$41+$B$13*$C$44+$B$14*$C$43+$B$15*($C$42-$C$43))/$C$41</f>
        <v>#DIV/0!</v>
      </c>
      <c r="C17" s="82" t="e">
        <f>($B$10*$C$47+$B$14*$C$48+$B$15*($C$47-$C$48))/$C$47</f>
        <v>#DIV/0!</v>
      </c>
      <c r="D17" s="74" t="e">
        <f>B17*1.19</f>
        <v>#DIV/0!</v>
      </c>
      <c r="E17" s="74" t="e">
        <f>B17*1.19</f>
        <v>#DIV/0!</v>
      </c>
      <c r="F17" s="104" t="s">
        <v>128</v>
      </c>
    </row>
    <row r="18" spans="1:6" ht="62.5" thickBot="1" x14ac:dyDescent="0.4">
      <c r="A18" s="72" t="s">
        <v>103</v>
      </c>
      <c r="B18" s="112" t="e">
        <f>($B$11*$C$51+$B$13*$C$54+$B$14*$C$53+$B$15*($C$52-$C$53))/$C$51</f>
        <v>#DIV/0!</v>
      </c>
      <c r="C18" s="112"/>
      <c r="D18" s="112" t="e">
        <f>B18*1.19</f>
        <v>#DIV/0!</v>
      </c>
      <c r="E18" s="112"/>
      <c r="F18" s="105"/>
    </row>
    <row r="19" spans="1:6" s="17" customFormat="1" x14ac:dyDescent="0.35">
      <c r="A19" s="17" t="s">
        <v>110</v>
      </c>
    </row>
    <row r="21" spans="1:6" ht="18.5" x14ac:dyDescent="0.35">
      <c r="A21" s="2" t="s">
        <v>105</v>
      </c>
    </row>
    <row r="22" spans="1:6" ht="16" thickBot="1" x14ac:dyDescent="0.4"/>
    <row r="23" spans="1:6" ht="16" thickBot="1" x14ac:dyDescent="0.4">
      <c r="A23" s="113"/>
      <c r="B23" s="99" t="s">
        <v>91</v>
      </c>
      <c r="C23" s="99"/>
      <c r="D23" s="99" t="s">
        <v>92</v>
      </c>
      <c r="E23" s="99"/>
    </row>
    <row r="24" spans="1:6" ht="16" thickBot="1" x14ac:dyDescent="0.4">
      <c r="A24" s="113"/>
      <c r="B24" s="76" t="s">
        <v>66</v>
      </c>
      <c r="C24" s="76" t="s">
        <v>67</v>
      </c>
      <c r="D24" s="76" t="s">
        <v>66</v>
      </c>
      <c r="E24" s="76" t="s">
        <v>67</v>
      </c>
    </row>
    <row r="25" spans="1:6" ht="63" customHeight="1" thickBot="1" x14ac:dyDescent="0.4">
      <c r="A25" s="72" t="s">
        <v>73</v>
      </c>
      <c r="B25" s="74" t="e">
        <f>B16*C45/C38</f>
        <v>#DIV/0!</v>
      </c>
      <c r="C25" s="74" t="e">
        <f>B16*C49/C39</f>
        <v>#DIV/0!</v>
      </c>
      <c r="D25" s="74" t="e">
        <f>B25*1.19</f>
        <v>#DIV/0!</v>
      </c>
      <c r="E25" s="74" t="e">
        <f>C25*1.19</f>
        <v>#DIV/0!</v>
      </c>
    </row>
    <row r="26" spans="1:6" ht="62.5" thickBot="1" x14ac:dyDescent="0.4">
      <c r="A26" s="72" t="s">
        <v>69</v>
      </c>
      <c r="B26" s="74" t="e">
        <f>B17*C41/C38</f>
        <v>#DIV/0!</v>
      </c>
      <c r="C26" s="74" t="e">
        <f>C17*C47/C39</f>
        <v>#DIV/0!</v>
      </c>
      <c r="D26" s="74" t="e">
        <f>B26*1.19</f>
        <v>#DIV/0!</v>
      </c>
      <c r="E26" s="74" t="e">
        <f>C26*1.19</f>
        <v>#DIV/0!</v>
      </c>
    </row>
    <row r="27" spans="1:6" ht="63" customHeight="1" thickBot="1" x14ac:dyDescent="0.4">
      <c r="A27" s="73" t="s">
        <v>75</v>
      </c>
      <c r="B27" s="12" t="e">
        <f>B25+B26</f>
        <v>#DIV/0!</v>
      </c>
      <c r="C27" s="12" t="e">
        <f>C25+C26</f>
        <v>#DIV/0!</v>
      </c>
      <c r="D27" s="23" t="e">
        <f>D25+D26</f>
        <v>#DIV/0!</v>
      </c>
      <c r="E27" s="23" t="e">
        <f>E25+E26</f>
        <v>#DIV/0!</v>
      </c>
    </row>
    <row r="29" spans="1:6" ht="18.5" x14ac:dyDescent="0.35">
      <c r="A29" s="2" t="s">
        <v>90</v>
      </c>
    </row>
    <row r="30" spans="1:6" ht="16" thickBot="1" x14ac:dyDescent="0.4"/>
    <row r="31" spans="1:6" ht="16" thickBot="1" x14ac:dyDescent="0.4">
      <c r="A31" s="113"/>
      <c r="B31" s="99" t="s">
        <v>77</v>
      </c>
      <c r="C31" s="99"/>
    </row>
    <row r="32" spans="1:6" ht="16" thickBot="1" x14ac:dyDescent="0.4">
      <c r="A32" s="113"/>
      <c r="B32" s="76" t="s">
        <v>78</v>
      </c>
      <c r="C32" s="76" t="s">
        <v>79</v>
      </c>
    </row>
    <row r="33" spans="1:5" ht="63" customHeight="1" thickBot="1" x14ac:dyDescent="0.4">
      <c r="A33" s="72" t="s">
        <v>76</v>
      </c>
      <c r="B33" s="82" t="e">
        <f>B16</f>
        <v>#DIV/0!</v>
      </c>
      <c r="C33" s="91" t="e">
        <f>D16</f>
        <v>#DIV/0!</v>
      </c>
    </row>
    <row r="34" spans="1:5" ht="62.5" thickBot="1" x14ac:dyDescent="0.4">
      <c r="A34" s="88" t="s">
        <v>70</v>
      </c>
      <c r="B34" s="82" t="e">
        <f>B18</f>
        <v>#DIV/0!</v>
      </c>
      <c r="C34" s="91" t="e">
        <f>D18</f>
        <v>#DIV/0!</v>
      </c>
    </row>
    <row r="37" spans="1:5" ht="16" thickBot="1" x14ac:dyDescent="0.4">
      <c r="B37" s="17"/>
      <c r="C37" s="35"/>
      <c r="D37" s="35"/>
      <c r="E37" s="35"/>
    </row>
    <row r="38" spans="1:5" ht="16" thickBot="1" x14ac:dyDescent="0.4">
      <c r="A38" s="89" t="s">
        <v>87</v>
      </c>
      <c r="B38" s="90"/>
      <c r="C38" s="58"/>
      <c r="D38" s="77" t="s">
        <v>56</v>
      </c>
      <c r="E38" s="35"/>
    </row>
    <row r="39" spans="1:5" ht="16" thickBot="1" x14ac:dyDescent="0.4">
      <c r="A39" s="114" t="s">
        <v>88</v>
      </c>
      <c r="B39" s="115"/>
      <c r="C39" s="66"/>
      <c r="D39" s="67"/>
      <c r="E39" s="35"/>
    </row>
    <row r="40" spans="1:5" ht="16" thickBot="1" x14ac:dyDescent="0.4">
      <c r="A40" s="62" t="s">
        <v>80</v>
      </c>
      <c r="B40" s="62"/>
      <c r="C40" s="63"/>
      <c r="D40" s="64" t="s">
        <v>57</v>
      </c>
      <c r="E40" s="35"/>
    </row>
    <row r="41" spans="1:5" ht="16" thickBot="1" x14ac:dyDescent="0.4">
      <c r="A41" s="75" t="s">
        <v>64</v>
      </c>
      <c r="B41" s="75"/>
      <c r="C41" s="60">
        <f>C40*0.88</f>
        <v>0</v>
      </c>
      <c r="D41" s="77" t="s">
        <v>57</v>
      </c>
      <c r="E41" s="55" t="s">
        <v>123</v>
      </c>
    </row>
    <row r="42" spans="1:5" ht="16" thickBot="1" x14ac:dyDescent="0.4">
      <c r="A42" s="98" t="s">
        <v>111</v>
      </c>
      <c r="B42" s="98"/>
      <c r="C42" s="61">
        <f>C41-C44</f>
        <v>0</v>
      </c>
      <c r="D42" s="77" t="s">
        <v>57</v>
      </c>
      <c r="E42" s="10"/>
    </row>
    <row r="43" spans="1:5" ht="32.25" customHeight="1" thickBot="1" x14ac:dyDescent="0.4">
      <c r="A43" s="116" t="s">
        <v>107</v>
      </c>
      <c r="B43" s="117"/>
      <c r="C43" s="59"/>
      <c r="D43" s="79" t="s">
        <v>57</v>
      </c>
      <c r="E43" s="10"/>
    </row>
    <row r="44" spans="1:5" ht="16" thickBot="1" x14ac:dyDescent="0.4">
      <c r="A44" s="87" t="s">
        <v>74</v>
      </c>
      <c r="B44" s="87"/>
      <c r="C44" s="59"/>
      <c r="D44" s="77" t="s">
        <v>57</v>
      </c>
      <c r="E44" s="71" t="s">
        <v>89</v>
      </c>
    </row>
    <row r="45" spans="1:5" ht="16" thickBot="1" x14ac:dyDescent="0.4">
      <c r="A45" s="65" t="s">
        <v>65</v>
      </c>
      <c r="B45" s="65"/>
      <c r="C45" s="68">
        <f>C40*0.12</f>
        <v>0</v>
      </c>
      <c r="D45" s="67" t="s">
        <v>57</v>
      </c>
      <c r="E45" s="55" t="s">
        <v>124</v>
      </c>
    </row>
    <row r="46" spans="1:5" ht="16" thickBot="1" x14ac:dyDescent="0.4">
      <c r="A46" s="62" t="s">
        <v>81</v>
      </c>
      <c r="B46" s="62"/>
      <c r="C46" s="63"/>
      <c r="D46" s="64" t="s">
        <v>57</v>
      </c>
      <c r="E46" s="35"/>
    </row>
    <row r="47" spans="1:5" ht="16" thickBot="1" x14ac:dyDescent="0.4">
      <c r="A47" s="75" t="s">
        <v>112</v>
      </c>
      <c r="B47" s="75"/>
      <c r="C47" s="60">
        <f>C46*0.88</f>
        <v>0</v>
      </c>
      <c r="D47" s="77" t="s">
        <v>57</v>
      </c>
      <c r="E47" s="55" t="s">
        <v>123</v>
      </c>
    </row>
    <row r="48" spans="1:5" ht="34.25" customHeight="1" thickBot="1" x14ac:dyDescent="0.4">
      <c r="A48" s="116" t="s">
        <v>108</v>
      </c>
      <c r="B48" s="117"/>
      <c r="C48" s="59"/>
      <c r="D48" s="79" t="s">
        <v>57</v>
      </c>
      <c r="E48" s="55"/>
    </row>
    <row r="49" spans="1:5" ht="16" thickBot="1" x14ac:dyDescent="0.4">
      <c r="A49" s="65" t="s">
        <v>82</v>
      </c>
      <c r="B49" s="65"/>
      <c r="C49" s="68">
        <f>C46*0.12</f>
        <v>0</v>
      </c>
      <c r="D49" s="67" t="s">
        <v>57</v>
      </c>
      <c r="E49" s="55" t="s">
        <v>124</v>
      </c>
    </row>
    <row r="50" spans="1:5" ht="16" thickBot="1" x14ac:dyDescent="0.4">
      <c r="A50" s="69" t="s">
        <v>83</v>
      </c>
      <c r="B50" s="62"/>
      <c r="C50" s="63"/>
      <c r="D50" s="64"/>
      <c r="E50" s="55"/>
    </row>
    <row r="51" spans="1:5" ht="16" thickBot="1" x14ac:dyDescent="0.4">
      <c r="A51" s="118" t="s">
        <v>84</v>
      </c>
      <c r="B51" s="119"/>
      <c r="C51" s="60">
        <f>C50*0.88</f>
        <v>0</v>
      </c>
      <c r="D51" s="77" t="s">
        <v>57</v>
      </c>
      <c r="E51" s="55" t="s">
        <v>123</v>
      </c>
    </row>
    <row r="52" spans="1:5" ht="16" thickBot="1" x14ac:dyDescent="0.4">
      <c r="A52" s="98" t="s">
        <v>113</v>
      </c>
      <c r="B52" s="98"/>
      <c r="C52" s="61">
        <f>C51-C54</f>
        <v>0</v>
      </c>
      <c r="D52" s="77" t="s">
        <v>57</v>
      </c>
      <c r="E52" s="10"/>
    </row>
    <row r="53" spans="1:5" ht="34.25" customHeight="1" thickBot="1" x14ac:dyDescent="0.4">
      <c r="A53" s="116" t="s">
        <v>114</v>
      </c>
      <c r="B53" s="117"/>
      <c r="C53" s="59"/>
      <c r="D53" s="79" t="s">
        <v>57</v>
      </c>
      <c r="E53" s="55"/>
    </row>
    <row r="54" spans="1:5" ht="16" thickBot="1" x14ac:dyDescent="0.4">
      <c r="A54" s="98" t="s">
        <v>85</v>
      </c>
      <c r="B54" s="98"/>
      <c r="C54" s="59"/>
      <c r="D54" s="77" t="s">
        <v>57</v>
      </c>
      <c r="E54" s="71" t="s">
        <v>89</v>
      </c>
    </row>
    <row r="55" spans="1:5" ht="16" thickBot="1" x14ac:dyDescent="0.4">
      <c r="A55" s="65" t="s">
        <v>86</v>
      </c>
      <c r="B55" s="65"/>
      <c r="C55" s="68">
        <f>C50*0.12</f>
        <v>0</v>
      </c>
      <c r="D55" s="67" t="s">
        <v>57</v>
      </c>
      <c r="E55" s="55" t="s">
        <v>124</v>
      </c>
    </row>
  </sheetData>
  <mergeCells count="36">
    <mergeCell ref="A54:B54"/>
    <mergeCell ref="B16:C16"/>
    <mergeCell ref="D16:E16"/>
    <mergeCell ref="B18:C18"/>
    <mergeCell ref="D18:E18"/>
    <mergeCell ref="A23:A24"/>
    <mergeCell ref="B23:C23"/>
    <mergeCell ref="D23:E23"/>
    <mergeCell ref="A31:A32"/>
    <mergeCell ref="B31:C31"/>
    <mergeCell ref="A39:B39"/>
    <mergeCell ref="A43:B43"/>
    <mergeCell ref="A48:B48"/>
    <mergeCell ref="A53:B53"/>
    <mergeCell ref="A51:B51"/>
    <mergeCell ref="A42:B42"/>
    <mergeCell ref="F7:F8"/>
    <mergeCell ref="B12:C12"/>
    <mergeCell ref="D12:E12"/>
    <mergeCell ref="B11:C11"/>
    <mergeCell ref="D11:E11"/>
    <mergeCell ref="F17:F18"/>
    <mergeCell ref="F10:F11"/>
    <mergeCell ref="B13:C13"/>
    <mergeCell ref="D13:E13"/>
    <mergeCell ref="B14:C14"/>
    <mergeCell ref="D14:E14"/>
    <mergeCell ref="F12:F15"/>
    <mergeCell ref="B15:C15"/>
    <mergeCell ref="D15:E15"/>
    <mergeCell ref="A52:B52"/>
    <mergeCell ref="A7:A8"/>
    <mergeCell ref="B7:C7"/>
    <mergeCell ref="D7:E7"/>
    <mergeCell ref="B9:C9"/>
    <mergeCell ref="D9:E9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Tarif sortare</vt:lpstr>
      <vt:lpstr>Tarif compostare</vt:lpstr>
      <vt:lpstr>Tarif sortare amestec</vt:lpstr>
      <vt:lpstr>Tarif TMB</vt:lpstr>
      <vt:lpstr>Tarife distincte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a.oberdoerfer@eib.org</dc:creator>
  <cp:lastModifiedBy>OBERDÖRFER Alina</cp:lastModifiedBy>
  <dcterms:created xsi:type="dcterms:W3CDTF">2018-10-14T06:37:58Z</dcterms:created>
  <dcterms:modified xsi:type="dcterms:W3CDTF">2019-03-04T10:23:25Z</dcterms:modified>
</cp:coreProperties>
</file>