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bagrp.sharepoint.com/sites/2021s0569FHRMFRMPROTeam/Shared Documents/General/Centralizare masuri/Centralizatoare per ABA/ABA DOBROGEA-LITORAL/"/>
    </mc:Choice>
  </mc:AlternateContent>
  <xr:revisionPtr revIDLastSave="133" documentId="114_{0C71A222-64A1-4611-A00D-3C078BD075E5}" xr6:coauthVersionLast="46" xr6:coauthVersionMax="47" xr10:uidLastSave="{2B0F7D7B-C746-402A-B45B-09213314ED47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7" i="1" l="1"/>
  <c r="I47" i="1"/>
  <c r="H47" i="1"/>
  <c r="G47" i="1"/>
  <c r="F47" i="1"/>
  <c r="E47" i="1"/>
  <c r="D47" i="1"/>
  <c r="C47" i="1"/>
  <c r="P4" i="1"/>
  <c r="O4" i="1"/>
  <c r="N4" i="1"/>
  <c r="M4" i="1"/>
  <c r="L4" i="1"/>
  <c r="K4" i="1"/>
  <c r="J4" i="1"/>
  <c r="I4" i="1"/>
</calcChain>
</file>

<file path=xl/sharedStrings.xml><?xml version="1.0" encoding="utf-8"?>
<sst xmlns="http://schemas.openxmlformats.org/spreadsheetml/2006/main" count="79" uniqueCount="64">
  <si>
    <t>Abordări MRI pre-definite</t>
  </si>
  <si>
    <t>Măsuri asociate cu abordarea MRI (selecție din listă)</t>
  </si>
  <si>
    <t>TOTAL</t>
  </si>
  <si>
    <t xml:space="preserve"> TIP MASURI / Measure Type Classification</t>
  </si>
  <si>
    <t>Measures associated with FRM Approach (select from drop down list)</t>
  </si>
  <si>
    <t>Masuri la nivel de ABA</t>
  </si>
  <si>
    <t xml:space="preserve">Masuri nestructurale/ Non structural measures </t>
  </si>
  <si>
    <t>Masuri verzi / Green measures</t>
  </si>
  <si>
    <t>Masuri structurale usoare / Soft Structural measures</t>
  </si>
  <si>
    <t xml:space="preserve">Masuri nestructurale/ Non structural measure </t>
  </si>
  <si>
    <t>Masuri Verzi / Green measures</t>
  </si>
  <si>
    <t>Abordarea MRI 1: Adaptarea infrastructurii existente cu/fără rol de apărare împotriva inundațiilor</t>
  </si>
  <si>
    <t>M32-RO23 Supraînălțarea barajelor în vederea creșterii capacității de retenție / atenuare</t>
  </si>
  <si>
    <t>M32-RO24 Cresterea capacitatii descarcatorilor de ape mari în vederea creșterii capacității de evacuare</t>
  </si>
  <si>
    <t>M34-RO37 Îmbunătățirea / Reabilitarea sistemelor de canalizare, sistemelor de desecare si drenaj, statii pompare (incl. imbunătățirea drenajului infrastructurilor liniare: drumuri, căi ferate, dupa caz)</t>
  </si>
  <si>
    <t>M34-RO38 Elaborarea si/sau adaptarea reglementărilor existente (SuDS)</t>
  </si>
  <si>
    <t>M34-RO40 Implementarea sistemelor durabile de drenaj (SuDS)</t>
  </si>
  <si>
    <t>M35-RO42 Refacerea / Menţinerea volumelor de atenuare a lucrărilor de acumulare existente (permanente / nepermanente)- prin decolmatare</t>
  </si>
  <si>
    <t>M32-RO26 Actualizarea/ modificarea / optimizarea regulamentelor de exploatare a lacurilor de acumulare în vederea creșterii capacităţii de atenuare, exploatarea coordonata a acumularilor in cascada</t>
  </si>
  <si>
    <t>Abordarea MRI 2: Masuri de reducere a scurgerii de suprafata  la scara intregului bazin si actiuni disperse de reducere a scurgerii in aval</t>
  </si>
  <si>
    <t>M31-RO10 Menținerea sau creșterea proporției de suprafață împădurită în bazinele superioare ale cursurilor de apă (nu numai APSFR)</t>
  </si>
  <si>
    <t>M31-RO11 Menținerea sau creșterea suprafeței de păduri destinate protecției hidrologice, la scara intregului bazin hidrografic</t>
  </si>
  <si>
    <t>M31-RO12 Managementul padurilor în lunca inundabilă si în zona ripariana, inclusiv perdele protectie diguri</t>
  </si>
  <si>
    <t>M31-RO13 Reducerea scurgerii pe versant prin perdele forestiere antierozionale (sisteme agrosilvice)</t>
  </si>
  <si>
    <t>M31-RO14 Reducerea locala a scurgerii pe versant prin lucrări terasiere sau utilizarea unor „bariere” ale scurgerii de suprafață (dâmburi /valuri de pământ/construcții din lemn de mici dimensiuni sau din piatra, garduri vii / gărdulețe)</t>
  </si>
  <si>
    <t>M31-R015 Ameliorarea terenurilor afectate de eroziune de suprafață si / sau în adâncime (prin împădurire) – necesita terasare, bariere erozionale, etc.</t>
  </si>
  <si>
    <t>M31-R016 Promovarea bunelor practici in agricultura pe versanti (de ex. practici de cultivare pentru conservarea solului)</t>
  </si>
  <si>
    <t>M31-RO17 Remeandrarea cursului de apă, Restaurarea cursurilor de apa si a luncii inundabile (incl. reîmpădurirea malurilor cursului de apă pentru reducerea fenomenul erozional)</t>
  </si>
  <si>
    <t>M31-RO18 Lucrări de barare (constructii din lemn, praguri din busteni, structuri din materiale vegetale)</t>
  </si>
  <si>
    <t>M31-RO19 Zone de retentie naturala a apei (realizate prin amplasarea pragurilor din materiale locale sau prin deversarea unui mal cu o cota mai joasa, cu scopul acumularii temporare a apei in lunca inundabila)</t>
  </si>
  <si>
    <t>M31-RO20  Managementul zonei costiere - Înnisiparea artificială a plajelor</t>
  </si>
  <si>
    <t>M33-RO30 Inventarierea lucrărilor hidrotehnice de amenajare a albiilor torențiale și evaluarea stării / functionalitatii acestora</t>
  </si>
  <si>
    <t>M33-RO31 Reabilitarea sistemelor hidrotehnice utilizate în amenajarea albiilor torențiale</t>
  </si>
  <si>
    <t>M33-RO32 Consolidarea albiilor torențiale cu lucrări hidrotehnice de mici dimensiuni (până în 5m elevație)</t>
  </si>
  <si>
    <t>Abordarea MRI 3: Acumulări frontale (permanente sau nepermanente) si acumulari laterale (poldere sau zone de inundare naturala)</t>
  </si>
  <si>
    <t>M32-RO21 Realizarea de noi acumulări permanente sau nepermanente (frontale)</t>
  </si>
  <si>
    <t>M32-RO22 Realizarea de noi acumulări laterale (poldere)</t>
  </si>
  <si>
    <t>Abordarea MRI 4: Măsuri de redirecționare a curgerii la distanță de zona de risc</t>
  </si>
  <si>
    <t>M31-RO17 Remeandrarea cursului de apă, Restaurarea cursurilor de apa si a luncii inundabile</t>
  </si>
  <si>
    <t>M32-RO27 Realizarea de derivații de ape mari</t>
  </si>
  <si>
    <t>Abordarea MRI 5: Creșterea capacității de transport a albiilor</t>
  </si>
  <si>
    <t>M24-RO9 Întreținerea albiilor cursurilor de apă</t>
  </si>
  <si>
    <t>M32-RO25 Mărirea capacităţii de tranzitare a albiei prin redimensionarea podurilor</t>
  </si>
  <si>
    <t>M32-RO28 Analiza eliminării unor structuri de retentie (demolare baraje) - a se studia de la caz la caz</t>
  </si>
  <si>
    <t>M33-RO29 Lucrări de regularizare locală a albiei (incl. măsuri de stabilizare a albiei)</t>
  </si>
  <si>
    <t>Abordarea MRI 6: Reabilitare/re-dimensionare lucrari de aparare in vederea atingerii standardului de protectie</t>
  </si>
  <si>
    <t>M33-RO34 Supraînălțarea lucrărilor de îndiguire existente</t>
  </si>
  <si>
    <t>M33-RO35 Reabilitare diguri in vederea exploatarii in conditii de siguranta</t>
  </si>
  <si>
    <t>M35-RO41 Realizarea lucrărilor de mentenanță pentru exploatarea în siguranţă a construcţiilor hidrotehnice existente şi a echipamentelor aferente (lucrări de întreţinere şi reparaţii curente, etc.)</t>
  </si>
  <si>
    <t>M35-RO43 Punerea in siguranță a barajelor, prizelor de apa (de ex. masuri de limitare a infiltrațiilor)</t>
  </si>
  <si>
    <t>Abordarea MRI 7:  Îndiguiri</t>
  </si>
  <si>
    <t>M33-RO33 Lucrari de indiguire (în zona localitatilor) / Construirea unei a doua linii de aparare</t>
  </si>
  <si>
    <t>M33-RO36 Analiza posibilității de relocare a unor diguri sau îndepărtarea parțială / totala a  acestora (a se studia de la caz la caz)</t>
  </si>
  <si>
    <t>Abordarea MRI 9:  Măsuri de creștere reziliență la inundații, pregătire și răspuns în situații de urgență</t>
  </si>
  <si>
    <t>M22-RO4 Relocarea receptorilor în zone cu o probabilitate mai 
mică de inundații și / sau cu un risc mai mic</t>
  </si>
  <si>
    <t>M41-RO45 Îmbunătățirea capabilităților de monitorizare și detecție a fenomenelor hidrologice periculoase</t>
  </si>
  <si>
    <r>
      <t xml:space="preserve">Pre-Defined FRM </t>
    </r>
    <r>
      <rPr>
        <b/>
        <sz val="12"/>
        <color rgb="FF000000"/>
        <rFont val="Calibri"/>
        <family val="2"/>
        <scheme val="minor"/>
      </rPr>
      <t xml:space="preserve"> Approaches</t>
    </r>
  </si>
  <si>
    <t>ABA Dobrogea-Litoral (10 APSFR)</t>
  </si>
  <si>
    <t>Masuri gri-verzi / Grey - Green measures</t>
  </si>
  <si>
    <t>Masuri structurale grele (Gri) / Hard Structural Measures (Grey)</t>
  </si>
  <si>
    <t>Detaliere total masuri, cu evidentierea ponderii masurilor ,,generice" (Paduri, Torenti, Poduri) pentru care se vor primi informatii de la autoritatile responsabile</t>
  </si>
  <si>
    <t>Masuri structurale grele (Gri) / Hard Structural measures (Grey)</t>
  </si>
  <si>
    <t>Masuri generice - Paduri, Torenti / Afforestation and Torrents measures</t>
  </si>
  <si>
    <t>Masuri generice - Poduri (structurale usoare) / Bridges related measures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</si>
</sst>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0"/>
      <name val="Calibri"/>
      <family val="2"/>
    </font>
    <font>
      <b/>
      <sz val="11"/>
      <color theme="0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rgb="FFE7E6E6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6" tint="0.399975585192419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2" fillId="4" borderId="3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5" borderId="6" xfId="0" applyFont="1" applyFill="1" applyBorder="1" applyAlignment="1">
      <alignment horizontal="left" vertical="center" wrapText="1"/>
    </xf>
    <xf numFmtId="0" fontId="2" fillId="7" borderId="6" xfId="0" applyFont="1" applyFill="1" applyBorder="1" applyAlignment="1">
      <alignment horizontal="left" vertical="center"/>
    </xf>
    <xf numFmtId="0" fontId="2" fillId="8" borderId="1" xfId="0" applyFont="1" applyFill="1" applyBorder="1" applyAlignment="1">
      <alignment horizontal="left" vertical="center" wrapText="1"/>
    </xf>
    <xf numFmtId="0" fontId="2" fillId="9" borderId="3" xfId="0" applyFont="1" applyFill="1" applyBorder="1" applyAlignment="1">
      <alignment horizontal="left" vertical="center" wrapText="1"/>
    </xf>
    <xf numFmtId="0" fontId="2" fillId="9" borderId="1" xfId="0" applyFont="1" applyFill="1" applyBorder="1" applyAlignment="1">
      <alignment horizontal="left" vertical="center"/>
    </xf>
    <xf numFmtId="0" fontId="2" fillId="9" borderId="1" xfId="0" applyFont="1" applyFill="1" applyBorder="1" applyAlignment="1">
      <alignment horizontal="left" vertical="center" wrapText="1"/>
    </xf>
    <xf numFmtId="0" fontId="2" fillId="9" borderId="6" xfId="0" applyFont="1" applyFill="1" applyBorder="1" applyAlignment="1">
      <alignment horizontal="left" vertical="center" wrapText="1"/>
    </xf>
    <xf numFmtId="0" fontId="2" fillId="10" borderId="3" xfId="0" applyFont="1" applyFill="1" applyBorder="1" applyAlignment="1">
      <alignment horizontal="left" vertical="center" wrapText="1"/>
    </xf>
    <xf numFmtId="0" fontId="2" fillId="10" borderId="6" xfId="0" applyFont="1" applyFill="1" applyBorder="1" applyAlignment="1">
      <alignment horizontal="left" vertical="center" wrapText="1"/>
    </xf>
    <xf numFmtId="0" fontId="2" fillId="0" borderId="0" xfId="0" applyFont="1"/>
    <xf numFmtId="0" fontId="2" fillId="6" borderId="13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2" fillId="7" borderId="3" xfId="0" applyFont="1" applyFill="1" applyBorder="1" applyAlignment="1">
      <alignment horizontal="left" vertical="center" wrapText="1"/>
    </xf>
    <xf numFmtId="0" fontId="2" fillId="6" borderId="10" xfId="0" applyFont="1" applyFill="1" applyBorder="1" applyAlignment="1">
      <alignment horizontal="left" vertical="center" wrapText="1"/>
    </xf>
    <xf numFmtId="0" fontId="2" fillId="8" borderId="13" xfId="0" applyFont="1" applyFill="1" applyBorder="1" applyAlignment="1">
      <alignment horizontal="left" vertical="center" wrapText="1"/>
    </xf>
    <xf numFmtId="0" fontId="2" fillId="8" borderId="3" xfId="0" applyFont="1" applyFill="1" applyBorder="1" applyAlignment="1">
      <alignment horizontal="left" vertical="center" wrapText="1"/>
    </xf>
    <xf numFmtId="0" fontId="2" fillId="8" borderId="17" xfId="0" applyFont="1" applyFill="1" applyBorder="1" applyAlignment="1">
      <alignment horizontal="left" vertical="center" wrapText="1"/>
    </xf>
    <xf numFmtId="0" fontId="2" fillId="10" borderId="15" xfId="0" applyFont="1" applyFill="1" applyBorder="1" applyAlignment="1">
      <alignment horizontal="center" vertical="center"/>
    </xf>
    <xf numFmtId="0" fontId="2" fillId="10" borderId="8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4" fillId="5" borderId="15" xfId="0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4" fillId="8" borderId="7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6" borderId="14" xfId="0" applyFont="1" applyFill="1" applyBorder="1" applyAlignment="1">
      <alignment horizontal="center" vertical="center"/>
    </xf>
    <xf numFmtId="0" fontId="4" fillId="6" borderId="11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4" fillId="9" borderId="15" xfId="0" applyFont="1" applyFill="1" applyBorder="1" applyAlignment="1">
      <alignment horizontal="center" vertical="center"/>
    </xf>
    <xf numFmtId="0" fontId="4" fillId="9" borderId="7" xfId="0" applyFont="1" applyFill="1" applyBorder="1" applyAlignment="1">
      <alignment horizontal="center" vertical="center"/>
    </xf>
    <xf numFmtId="0" fontId="4" fillId="9" borderId="8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4" fillId="10" borderId="15" xfId="0" applyFont="1" applyFill="1" applyBorder="1" applyAlignment="1">
      <alignment horizontal="center" vertical="center"/>
    </xf>
    <xf numFmtId="0" fontId="4" fillId="10" borderId="8" xfId="0" applyFont="1" applyFill="1" applyBorder="1" applyAlignment="1">
      <alignment horizontal="center" vertical="center"/>
    </xf>
    <xf numFmtId="0" fontId="4" fillId="12" borderId="15" xfId="0" applyFont="1" applyFill="1" applyBorder="1" applyAlignment="1">
      <alignment horizontal="center" vertical="center"/>
    </xf>
    <xf numFmtId="0" fontId="4" fillId="12" borderId="8" xfId="0" applyFont="1" applyFill="1" applyBorder="1" applyAlignment="1">
      <alignment horizontal="center" vertical="center"/>
    </xf>
    <xf numFmtId="0" fontId="4" fillId="8" borderId="15" xfId="0" applyFont="1" applyFill="1" applyBorder="1" applyAlignment="1">
      <alignment horizontal="center" vertical="center"/>
    </xf>
    <xf numFmtId="0" fontId="4" fillId="8" borderId="14" xfId="0" applyFont="1" applyFill="1" applyBorder="1" applyAlignment="1">
      <alignment horizontal="center" vertical="center"/>
    </xf>
    <xf numFmtId="0" fontId="4" fillId="8" borderId="8" xfId="0" applyFont="1" applyFill="1" applyBorder="1" applyAlignment="1">
      <alignment horizontal="center" vertical="center"/>
    </xf>
    <xf numFmtId="0" fontId="3" fillId="11" borderId="18" xfId="0" applyFont="1" applyFill="1" applyBorder="1" applyAlignment="1">
      <alignment horizontal="center" vertical="center"/>
    </xf>
    <xf numFmtId="0" fontId="3" fillId="11" borderId="1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wrapText="1"/>
    </xf>
    <xf numFmtId="0" fontId="0" fillId="0" borderId="0" xfId="0" applyFill="1"/>
    <xf numFmtId="0" fontId="2" fillId="0" borderId="27" xfId="0" applyFont="1" applyBorder="1" applyAlignment="1">
      <alignment horizontal="left" vertical="center"/>
    </xf>
    <xf numFmtId="0" fontId="6" fillId="13" borderId="28" xfId="0" applyFont="1" applyFill="1" applyBorder="1" applyAlignment="1">
      <alignment horizontal="center" vertical="center"/>
    </xf>
    <xf numFmtId="0" fontId="7" fillId="7" borderId="7" xfId="0" applyFont="1" applyFill="1" applyBorder="1" applyAlignment="1">
      <alignment horizontal="center" vertical="center" wrapText="1"/>
    </xf>
    <xf numFmtId="0" fontId="7" fillId="7" borderId="11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0" fillId="10" borderId="15" xfId="0" applyFill="1" applyBorder="1" applyAlignment="1">
      <alignment horizontal="center" vertical="center"/>
    </xf>
    <xf numFmtId="0" fontId="0" fillId="10" borderId="7" xfId="0" applyFill="1" applyBorder="1" applyAlignment="1">
      <alignment horizontal="center" vertical="center"/>
    </xf>
    <xf numFmtId="0" fontId="0" fillId="10" borderId="8" xfId="0" applyFill="1" applyBorder="1" applyAlignment="1">
      <alignment horizontal="center" vertical="center"/>
    </xf>
    <xf numFmtId="0" fontId="2" fillId="10" borderId="7" xfId="0" applyFont="1" applyFill="1" applyBorder="1" applyAlignment="1">
      <alignment horizontal="center" vertical="center"/>
    </xf>
    <xf numFmtId="0" fontId="2" fillId="10" borderId="14" xfId="0" applyFont="1" applyFill="1" applyBorder="1" applyAlignment="1">
      <alignment horizontal="center" vertical="center"/>
    </xf>
    <xf numFmtId="0" fontId="2" fillId="10" borderId="11" xfId="0" applyFont="1" applyFill="1" applyBorder="1" applyAlignment="1">
      <alignment horizontal="center" vertical="center"/>
    </xf>
    <xf numFmtId="0" fontId="0" fillId="10" borderId="18" xfId="0" applyFill="1" applyBorder="1" applyAlignment="1">
      <alignment horizontal="center" vertical="center"/>
    </xf>
    <xf numFmtId="0" fontId="0" fillId="10" borderId="19" xfId="0" applyFill="1" applyBorder="1" applyAlignment="1">
      <alignment horizontal="center" vertical="center"/>
    </xf>
    <xf numFmtId="0" fontId="2" fillId="11" borderId="29" xfId="0" applyFont="1" applyFill="1" applyBorder="1" applyAlignment="1">
      <alignment horizontal="left" vertical="center" wrapText="1"/>
    </xf>
    <xf numFmtId="0" fontId="0" fillId="11" borderId="32" xfId="0" applyFill="1" applyBorder="1" applyAlignment="1">
      <alignment vertical="center" wrapText="1"/>
    </xf>
    <xf numFmtId="0" fontId="4" fillId="10" borderId="28" xfId="0" applyFont="1" applyFill="1" applyBorder="1" applyAlignment="1">
      <alignment horizontal="center" vertical="center"/>
    </xf>
    <xf numFmtId="0" fontId="9" fillId="0" borderId="2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26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7" fillId="7" borderId="21" xfId="0" applyFont="1" applyFill="1" applyBorder="1" applyAlignment="1">
      <alignment horizontal="center" vertical="center" wrapText="1"/>
    </xf>
    <xf numFmtId="0" fontId="7" fillId="7" borderId="22" xfId="0" applyFont="1" applyFill="1" applyBorder="1" applyAlignment="1">
      <alignment horizontal="center" vertical="center" wrapText="1"/>
    </xf>
    <xf numFmtId="0" fontId="7" fillId="7" borderId="18" xfId="0" applyFont="1" applyFill="1" applyBorder="1" applyAlignment="1">
      <alignment horizontal="center" vertical="center" wrapText="1"/>
    </xf>
    <xf numFmtId="0" fontId="7" fillId="7" borderId="23" xfId="0" applyFont="1" applyFill="1" applyBorder="1" applyAlignment="1">
      <alignment horizontal="center" vertical="center" wrapText="1"/>
    </xf>
    <xf numFmtId="0" fontId="7" fillId="7" borderId="24" xfId="0" applyFont="1" applyFill="1" applyBorder="1" applyAlignment="1">
      <alignment horizontal="center" vertical="center" wrapText="1"/>
    </xf>
    <xf numFmtId="0" fontId="7" fillId="7" borderId="25" xfId="0" applyFont="1" applyFill="1" applyBorder="1" applyAlignment="1">
      <alignment horizontal="center" vertical="center" wrapText="1"/>
    </xf>
    <xf numFmtId="0" fontId="3" fillId="11" borderId="16" xfId="0" applyFont="1" applyFill="1" applyBorder="1" applyAlignment="1">
      <alignment horizontal="center" vertical="center" wrapText="1"/>
    </xf>
    <xf numFmtId="0" fontId="3" fillId="11" borderId="17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4" fillId="9" borderId="4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horizontal="center" vertical="center" wrapText="1"/>
    </xf>
    <xf numFmtId="0" fontId="4" fillId="10" borderId="2" xfId="0" applyFont="1" applyFill="1" applyBorder="1" applyAlignment="1">
      <alignment horizontal="center" vertical="center" wrapText="1"/>
    </xf>
    <xf numFmtId="0" fontId="4" fillId="10" borderId="5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4" fillId="8" borderId="30" xfId="0" applyFont="1" applyFill="1" applyBorder="1" applyAlignment="1">
      <alignment horizontal="center" vertical="center" wrapText="1"/>
    </xf>
    <xf numFmtId="0" fontId="4" fillId="8" borderId="31" xfId="0" applyFont="1" applyFill="1" applyBorder="1" applyAlignment="1">
      <alignment horizontal="center" vertical="center" wrapText="1"/>
    </xf>
    <xf numFmtId="0" fontId="4" fillId="8" borderId="20" xfId="0" applyFont="1" applyFill="1" applyBorder="1" applyAlignment="1">
      <alignment horizontal="center" vertical="center" wrapText="1"/>
    </xf>
    <xf numFmtId="0" fontId="3" fillId="14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85723"/>
      <color rgb="FFF55D5D"/>
      <color rgb="FFFFC305"/>
      <color rgb="FFD9FF4F"/>
      <color rgb="FF92D050"/>
      <color rgb="FF3BCCFF"/>
      <color rgb="FFD9A5A5"/>
      <color rgb="FFFFCD2F"/>
      <color rgb="FFD87DE7"/>
      <color rgb="FFE1FF7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Tipologie </a:t>
            </a:r>
            <a:r>
              <a:rPr lang="ro-RO"/>
              <a:t>abordari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9058789931051356E-2"/>
          <c:y val="0.17398801364404348"/>
          <c:w val="0.4021242707355881"/>
          <c:h val="0.785526156396442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FF00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BE89-44BA-A678-D6B00CE19A27}"/>
              </c:ext>
            </c:extLst>
          </c:dPt>
          <c:dPt>
            <c:idx val="1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BE89-44BA-A678-D6B00CE19A27}"/>
              </c:ext>
            </c:extLst>
          </c:dPt>
          <c:dPt>
            <c:idx val="2"/>
            <c:bubble3D val="0"/>
            <c:spPr>
              <a:solidFill>
                <a:schemeClr val="accent5">
                  <a:lumMod val="40000"/>
                  <a:lumOff val="60000"/>
                  <a:alpha val="8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BE89-44BA-A678-D6B00CE19A27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BE89-44BA-A678-D6B00CE19A27}"/>
              </c:ext>
            </c:extLst>
          </c:dPt>
          <c:dPt>
            <c:idx val="4"/>
            <c:bubble3D val="0"/>
            <c:spPr>
              <a:solidFill>
                <a:srgbClr val="D87DE7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BE89-44BA-A678-D6B00CE19A27}"/>
              </c:ext>
            </c:extLst>
          </c:dPt>
          <c:dPt>
            <c:idx val="5"/>
            <c:bubble3D val="0"/>
            <c:spPr>
              <a:solidFill>
                <a:schemeClr val="accent6">
                  <a:alpha val="8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BE89-44BA-A678-D6B00CE19A27}"/>
              </c:ext>
            </c:extLst>
          </c:dPt>
          <c:dPt>
            <c:idx val="6"/>
            <c:bubble3D val="0"/>
            <c:spPr>
              <a:solidFill>
                <a:schemeClr val="accent2">
                  <a:lumMod val="40000"/>
                  <a:lumOff val="60000"/>
                  <a:alpha val="8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BE89-44BA-A678-D6B00CE19A27}"/>
              </c:ext>
            </c:extLst>
          </c:dPt>
          <c:dPt>
            <c:idx val="7"/>
            <c:bubble3D val="0"/>
            <c:spPr>
              <a:solidFill>
                <a:schemeClr val="accent2">
                  <a:alpha val="8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BE89-44BA-A678-D6B00CE19A27}"/>
              </c:ext>
            </c:extLst>
          </c:dPt>
          <c:dLbls>
            <c:dLbl>
              <c:idx val="0"/>
              <c:layout>
                <c:manualLayout>
                  <c:x val="-2.241462934708837E-2"/>
                  <c:y val="0.2915521226435980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E89-44BA-A678-D6B00CE19A27}"/>
                </c:ext>
              </c:extLst>
            </c:dLbl>
            <c:dLbl>
              <c:idx val="3"/>
              <c:layout>
                <c:manualLayout>
                  <c:x val="2.0639576967169178E-2"/>
                  <c:y val="-8.7896957685829544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E89-44BA-A678-D6B00CE19A27}"/>
                </c:ext>
              </c:extLst>
            </c:dLbl>
            <c:dLbl>
              <c:idx val="6"/>
              <c:layout>
                <c:manualLayout>
                  <c:x val="1.7084776250286905E-2"/>
                  <c:y val="0.1064734399135685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E89-44BA-A678-D6B00CE19A27}"/>
                </c:ext>
              </c:extLst>
            </c:dLbl>
            <c:dLbl>
              <c:idx val="7"/>
              <c:layout>
                <c:manualLayout>
                  <c:x val="-2.9725980506963086E-3"/>
                  <c:y val="0.1960524534665565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BE89-44BA-A678-D6B00CE19A27}"/>
                </c:ext>
              </c:extLst>
            </c:dLbl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Sheet1!$I$3:$P$3</c:f>
              <c:strCache>
                <c:ptCount val="8"/>
                <c:pt idx="0">
                  <c:v>Abordarea MRI 1: Adaptarea infrastructurii existente cu/fără rol de apărare împotriva inundațiilor</c:v>
                </c:pt>
                <c:pt idx="1">
                  <c:v>Abordarea MRI 2: Masuri de reducere a scurgerii de suprafata  la scara intregului bazin si actiuni disperse de reducere a scurgerii in aval</c:v>
                </c:pt>
                <c:pt idx="2">
                  <c:v>Abordarea MRI 3: Acumulări frontale (permanente sau nepermanente) si acumulari laterale (poldere sau zone de inundare naturala)</c:v>
                </c:pt>
                <c:pt idx="3">
                  <c:v>Abordarea MRI 4: Măsuri de redirecționare a curgerii la distanță de zona de risc</c:v>
                </c:pt>
                <c:pt idx="4">
                  <c:v>Abordarea MRI 5: Creșterea capacității de transport a albiilor</c:v>
                </c:pt>
                <c:pt idx="5">
                  <c:v>Abordarea MRI 6: Reabilitare/re-dimensionare lucrari de aparare in vederea atingerii standardului de protectie</c:v>
                </c:pt>
                <c:pt idx="6">
                  <c:v>Abordarea MRI 7:  Îndiguiri</c:v>
                </c:pt>
                <c:pt idx="7">
                  <c:v>Abordarea MRI 9:  Măsuri de creștere reziliență la inundații, pregătire și răspuns în situații de urgență</c:v>
                </c:pt>
              </c:strCache>
            </c:strRef>
          </c:cat>
          <c:val>
            <c:numRef>
              <c:f>Sheet1!$I$4:$P$4</c:f>
              <c:numCache>
                <c:formatCode>General</c:formatCode>
                <c:ptCount val="8"/>
                <c:pt idx="0">
                  <c:v>2</c:v>
                </c:pt>
                <c:pt idx="1">
                  <c:v>34</c:v>
                </c:pt>
                <c:pt idx="2">
                  <c:v>1</c:v>
                </c:pt>
                <c:pt idx="3">
                  <c:v>0</c:v>
                </c:pt>
                <c:pt idx="4">
                  <c:v>17</c:v>
                </c:pt>
                <c:pt idx="5">
                  <c:v>4</c:v>
                </c:pt>
                <c:pt idx="6">
                  <c:v>12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BE89-44BA-A678-D6B00CE19A27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9257349081364832"/>
          <c:y val="0.15769304153436517"/>
          <c:w val="0.46993733595800524"/>
          <c:h val="0.81768392874941265"/>
        </c:manualLayout>
      </c:layout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2">
        <a:lumMod val="90000"/>
        <a:alpha val="73000"/>
      </a:schemeClr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>
      <a:outerShdw blurRad="63500" sx="102000" sy="102000" algn="ctr" rotWithShape="0">
        <a:prstClr val="black">
          <a:alpha val="40000"/>
        </a:prstClr>
      </a:outerShdw>
    </a:effec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Tipologie masuri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3BCCFF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0CB3-4C9F-8094-4C0FF58905B0}"/>
              </c:ext>
            </c:extLst>
          </c:dPt>
          <c:dPt>
            <c:idx val="1"/>
            <c:bubble3D val="0"/>
            <c:spPr>
              <a:solidFill>
                <a:srgbClr val="92D050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0CB3-4C9F-8094-4C0FF58905B0}"/>
              </c:ext>
            </c:extLst>
          </c:dPt>
          <c:dPt>
            <c:idx val="2"/>
            <c:bubble3D val="0"/>
            <c:spPr>
              <a:solidFill>
                <a:srgbClr val="D9FF4F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0CB3-4C9F-8094-4C0FF58905B0}"/>
              </c:ext>
            </c:extLst>
          </c:dPt>
          <c:dPt>
            <c:idx val="3"/>
            <c:bubble3D val="0"/>
            <c:spPr>
              <a:solidFill>
                <a:srgbClr val="FFC305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0CB3-4C9F-8094-4C0FF58905B0}"/>
              </c:ext>
            </c:extLst>
          </c:dPt>
          <c:dPt>
            <c:idx val="4"/>
            <c:bubble3D val="0"/>
            <c:spPr>
              <a:solidFill>
                <a:srgbClr val="F55D5D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0CB3-4C9F-8094-4C0FF58905B0}"/>
              </c:ext>
            </c:extLst>
          </c:dPt>
          <c:dPt>
            <c:idx val="5"/>
            <c:bubble3D val="0"/>
            <c:spPr>
              <a:solidFill>
                <a:srgbClr val="385723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0CB3-4C9F-8094-4C0FF58905B0}"/>
              </c:ext>
            </c:extLst>
          </c:dPt>
          <c:dPt>
            <c:idx val="6"/>
            <c:bubble3D val="0"/>
            <c:spPr>
              <a:solidFill>
                <a:schemeClr val="accent3">
                  <a:lumMod val="75000"/>
                  <a:alpha val="8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0CB3-4C9F-8094-4C0FF58905B0}"/>
              </c:ext>
            </c:extLst>
          </c:dPt>
          <c:dLbls>
            <c:dLbl>
              <c:idx val="0"/>
              <c:layout>
                <c:manualLayout>
                  <c:x val="-6.1468771320761723E-3"/>
                  <c:y val="6.194269264886929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CB3-4C9F-8094-4C0FF58905B0}"/>
                </c:ext>
              </c:extLst>
            </c:dLbl>
            <c:dLbl>
              <c:idx val="1"/>
              <c:layout>
                <c:manualLayout>
                  <c:x val="-1.6874700632255386E-2"/>
                  <c:y val="0.12061689284160866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CB3-4C9F-8094-4C0FF58905B0}"/>
                </c:ext>
              </c:extLst>
            </c:dLbl>
            <c:dLbl>
              <c:idx val="2"/>
              <c:layout>
                <c:manualLayout>
                  <c:x val="-1.0836938135234545E-2"/>
                  <c:y val="0.17708799074869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CB3-4C9F-8094-4C0FF58905B0}"/>
                </c:ext>
              </c:extLst>
            </c:dLbl>
            <c:dLbl>
              <c:idx val="3"/>
              <c:layout>
                <c:manualLayout>
                  <c:x val="-5.0889612920700246E-2"/>
                  <c:y val="9.354774156412751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CB3-4C9F-8094-4C0FF58905B0}"/>
                </c:ext>
              </c:extLst>
            </c:dLbl>
            <c:dLbl>
              <c:idx val="6"/>
              <c:layout>
                <c:manualLayout>
                  <c:x val="6.4179495866963088E-2"/>
                  <c:y val="0.12101071044653396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CB3-4C9F-8094-4C0FF58905B0}"/>
                </c:ext>
              </c:extLst>
            </c:dLbl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Sheet1!$D$46:$J$46</c:f>
              <c:strCache>
                <c:ptCount val="7"/>
                <c:pt idx="0">
                  <c:v>Masuri nestructurale/ Non structural measures </c:v>
                </c:pt>
                <c:pt idx="1">
                  <c:v>Masuri verzi / Green measures</c:v>
                </c:pt>
                <c:pt idx="2">
                  <c:v>Masuri gri-verzi / Grey - Green measures</c:v>
                </c:pt>
                <c:pt idx="3">
                  <c:v>Masuri structurale usoare / Soft Structural measures</c:v>
                </c:pt>
                <c:pt idx="4">
                  <c:v>Masuri structurale grele (Gri) / Hard Structural measures (Grey)</c:v>
                </c:pt>
                <c:pt idx="5">
                  <c:v>Masuri generice - Paduri, Torenti / Afforestation and Torrents measures</c:v>
                </c:pt>
                <c:pt idx="6">
                  <c:v>Masuri generice - Poduri (structurale usoare) / Bridges related measures</c:v>
                </c:pt>
              </c:strCache>
            </c:strRef>
          </c:cat>
          <c:val>
            <c:numRef>
              <c:f>Sheet1!$D$47:$J$47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6</c:v>
                </c:pt>
                <c:pt idx="3">
                  <c:v>13</c:v>
                </c:pt>
                <c:pt idx="4">
                  <c:v>6</c:v>
                </c:pt>
                <c:pt idx="5">
                  <c:v>34</c:v>
                </c:pt>
                <c:pt idx="6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CB3-4C9F-8094-4C0FF58905B0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2">
        <a:lumMod val="90000"/>
        <a:alpha val="73000"/>
      </a:schemeClr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>
      <a:outerShdw blurRad="63500" sx="102000" sy="102000" algn="ctr" rotWithShape="0">
        <a:prstClr val="black">
          <a:alpha val="40000"/>
        </a:prstClr>
      </a:outerShdw>
    </a:effec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</xdr:row>
      <xdr:rowOff>0</xdr:rowOff>
    </xdr:from>
    <xdr:to>
      <xdr:col>19</xdr:col>
      <xdr:colOff>28222</xdr:colOff>
      <xdr:row>22</xdr:row>
      <xdr:rowOff>21166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794FB12-B95C-433B-8A75-EC8F44CD0A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</xdr:row>
      <xdr:rowOff>0</xdr:rowOff>
    </xdr:from>
    <xdr:to>
      <xdr:col>8</xdr:col>
      <xdr:colOff>30868</xdr:colOff>
      <xdr:row>25</xdr:row>
      <xdr:rowOff>152578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39A4E92-7F8B-4942-8F07-3865006613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8"/>
  <sheetViews>
    <sheetView tabSelected="1" zoomScale="70" zoomScaleNormal="70" workbookViewId="0">
      <pane xSplit="2" topLeftCell="C1" activePane="topRight" state="frozen"/>
      <selection pane="topRight" activeCell="C1" sqref="C1:H1"/>
    </sheetView>
  </sheetViews>
  <sheetFormatPr defaultRowHeight="14.5" x14ac:dyDescent="0.35"/>
  <cols>
    <col min="1" max="1" width="26.81640625" customWidth="1"/>
    <col min="2" max="2" width="70.26953125" style="2" customWidth="1"/>
    <col min="3" max="3" width="7.90625" bestFit="1" customWidth="1"/>
    <col min="4" max="4" width="14.54296875" bestFit="1" customWidth="1"/>
    <col min="5" max="5" width="16.453125" bestFit="1" customWidth="1"/>
    <col min="6" max="6" width="18.7265625" bestFit="1" customWidth="1"/>
    <col min="7" max="7" width="18.1796875" bestFit="1" customWidth="1"/>
    <col min="8" max="8" width="18.26953125" bestFit="1" customWidth="1"/>
    <col min="9" max="9" width="28.1796875" bestFit="1" customWidth="1"/>
    <col min="10" max="10" width="37" bestFit="1" customWidth="1"/>
    <col min="11" max="11" width="35.90625" bestFit="1" customWidth="1"/>
    <col min="12" max="12" width="24.54296875" bestFit="1" customWidth="1"/>
    <col min="13" max="13" width="18.26953125" bestFit="1" customWidth="1"/>
    <col min="14" max="14" width="31.6328125" bestFit="1" customWidth="1"/>
    <col min="15" max="15" width="8.6328125" bestFit="1" customWidth="1"/>
    <col min="16" max="16" width="28.36328125" bestFit="1" customWidth="1"/>
  </cols>
  <sheetData>
    <row r="1" spans="1:19" ht="43.5" customHeight="1" x14ac:dyDescent="0.35">
      <c r="A1" s="106" t="s">
        <v>0</v>
      </c>
      <c r="B1" s="88" t="s">
        <v>1</v>
      </c>
      <c r="C1" s="80" t="s">
        <v>57</v>
      </c>
      <c r="D1" s="81"/>
      <c r="E1" s="81"/>
      <c r="F1" s="81"/>
      <c r="G1" s="81"/>
      <c r="H1" s="82"/>
    </row>
    <row r="2" spans="1:19" ht="15.5" x14ac:dyDescent="0.35">
      <c r="A2" s="107"/>
      <c r="B2" s="89"/>
      <c r="C2" s="54" t="s">
        <v>2</v>
      </c>
      <c r="D2" s="83" t="s">
        <v>3</v>
      </c>
      <c r="E2" s="84"/>
      <c r="F2" s="84"/>
      <c r="G2" s="84"/>
      <c r="H2" s="85"/>
    </row>
    <row r="3" spans="1:19" ht="73" customHeight="1" thickBot="1" x14ac:dyDescent="0.4">
      <c r="A3" s="56" t="s">
        <v>56</v>
      </c>
      <c r="B3" s="57" t="s">
        <v>4</v>
      </c>
      <c r="C3" s="55" t="s">
        <v>5</v>
      </c>
      <c r="D3" s="55" t="s">
        <v>9</v>
      </c>
      <c r="E3" s="55" t="s">
        <v>10</v>
      </c>
      <c r="F3" s="55" t="s">
        <v>58</v>
      </c>
      <c r="G3" s="55" t="s">
        <v>8</v>
      </c>
      <c r="H3" s="55" t="s">
        <v>59</v>
      </c>
      <c r="I3" s="69" t="s">
        <v>11</v>
      </c>
      <c r="J3" s="70" t="s">
        <v>19</v>
      </c>
      <c r="K3" s="70" t="s">
        <v>34</v>
      </c>
      <c r="L3" s="70" t="s">
        <v>37</v>
      </c>
      <c r="M3" s="70" t="s">
        <v>40</v>
      </c>
      <c r="N3" s="70" t="s">
        <v>45</v>
      </c>
      <c r="O3" s="70" t="s">
        <v>50</v>
      </c>
      <c r="P3" s="70" t="s">
        <v>53</v>
      </c>
      <c r="Q3" s="17"/>
      <c r="R3" s="17"/>
      <c r="S3" s="17"/>
    </row>
    <row r="4" spans="1:19" ht="31" customHeight="1" x14ac:dyDescent="0.35">
      <c r="A4" s="90" t="s">
        <v>11</v>
      </c>
      <c r="B4" s="3" t="s">
        <v>12</v>
      </c>
      <c r="C4" s="58">
        <v>2</v>
      </c>
      <c r="D4" s="36"/>
      <c r="E4" s="36"/>
      <c r="F4" s="36"/>
      <c r="G4" s="36">
        <v>2</v>
      </c>
      <c r="H4" s="36"/>
      <c r="I4" s="71">
        <f>SUM(C4:C10)</f>
        <v>2</v>
      </c>
      <c r="J4" s="72">
        <f>SUM(C11:C24)</f>
        <v>34</v>
      </c>
      <c r="K4" s="72">
        <f>SUM(C25:C27)</f>
        <v>1</v>
      </c>
      <c r="L4" s="72">
        <f>SUM(C28:C29)</f>
        <v>0</v>
      </c>
      <c r="M4" s="72">
        <f>SUM(C30:C35)</f>
        <v>17</v>
      </c>
      <c r="N4" s="72">
        <f>SUM(C36:C40)</f>
        <v>4</v>
      </c>
      <c r="O4" s="72">
        <f>SUM(C41:C42)</f>
        <v>12</v>
      </c>
      <c r="P4" s="72">
        <f>SUM(C43:C44)</f>
        <v>0</v>
      </c>
      <c r="Q4" s="17"/>
      <c r="R4" s="17"/>
      <c r="S4" s="17"/>
    </row>
    <row r="5" spans="1:19" ht="32" customHeight="1" x14ac:dyDescent="0.35">
      <c r="A5" s="91"/>
      <c r="B5" s="4" t="s">
        <v>13</v>
      </c>
      <c r="C5" s="59">
        <v>0</v>
      </c>
      <c r="D5" s="27"/>
      <c r="E5" s="27"/>
      <c r="F5" s="27"/>
      <c r="G5" s="27">
        <v>0</v>
      </c>
      <c r="H5" s="27"/>
    </row>
    <row r="6" spans="1:19" ht="43.5" x14ac:dyDescent="0.35">
      <c r="A6" s="91"/>
      <c r="B6" s="4" t="s">
        <v>14</v>
      </c>
      <c r="C6" s="59">
        <v>0</v>
      </c>
      <c r="D6" s="27"/>
      <c r="E6" s="27"/>
      <c r="F6" s="27"/>
      <c r="G6" s="27">
        <v>0</v>
      </c>
      <c r="H6" s="27"/>
    </row>
    <row r="7" spans="1:19" ht="24.5" customHeight="1" x14ac:dyDescent="0.35">
      <c r="A7" s="91"/>
      <c r="B7" s="4" t="s">
        <v>15</v>
      </c>
      <c r="C7" s="59">
        <v>0</v>
      </c>
      <c r="D7" s="27">
        <v>0</v>
      </c>
      <c r="E7" s="27"/>
      <c r="F7" s="27"/>
      <c r="G7" s="27"/>
      <c r="H7" s="27"/>
    </row>
    <row r="8" spans="1:19" ht="27.5" customHeight="1" x14ac:dyDescent="0.35">
      <c r="A8" s="91"/>
      <c r="B8" s="4" t="s">
        <v>16</v>
      </c>
      <c r="C8" s="59">
        <v>0</v>
      </c>
      <c r="D8" s="27"/>
      <c r="E8" s="27"/>
      <c r="F8" s="27">
        <v>0</v>
      </c>
      <c r="G8" s="27"/>
      <c r="H8" s="27"/>
    </row>
    <row r="9" spans="1:19" ht="39.5" customHeight="1" x14ac:dyDescent="0.35">
      <c r="A9" s="91"/>
      <c r="B9" s="4" t="s">
        <v>17</v>
      </c>
      <c r="C9" s="59">
        <v>0</v>
      </c>
      <c r="D9" s="27"/>
      <c r="E9" s="27"/>
      <c r="F9" s="27"/>
      <c r="G9" s="27">
        <v>0</v>
      </c>
      <c r="H9" s="27"/>
    </row>
    <row r="10" spans="1:19" ht="47.5" customHeight="1" thickBot="1" x14ac:dyDescent="0.4">
      <c r="A10" s="92"/>
      <c r="B10" s="5" t="s">
        <v>18</v>
      </c>
      <c r="C10" s="60">
        <v>0</v>
      </c>
      <c r="D10" s="28">
        <v>0</v>
      </c>
      <c r="E10" s="28"/>
      <c r="F10" s="28"/>
      <c r="G10" s="28"/>
      <c r="H10" s="28"/>
    </row>
    <row r="11" spans="1:19" ht="32.5" customHeight="1" x14ac:dyDescent="0.35">
      <c r="A11" s="93" t="s">
        <v>19</v>
      </c>
      <c r="B11" s="6" t="s">
        <v>20</v>
      </c>
      <c r="C11" s="25">
        <v>11</v>
      </c>
      <c r="D11" s="30"/>
      <c r="E11" s="30">
        <v>11</v>
      </c>
      <c r="F11" s="30"/>
      <c r="G11" s="30"/>
      <c r="H11" s="30"/>
    </row>
    <row r="12" spans="1:19" ht="33.5" customHeight="1" x14ac:dyDescent="0.35">
      <c r="A12" s="94"/>
      <c r="B12" s="7" t="s">
        <v>21</v>
      </c>
      <c r="C12" s="61">
        <v>11</v>
      </c>
      <c r="D12" s="29"/>
      <c r="E12" s="29">
        <v>11</v>
      </c>
      <c r="F12" s="29"/>
      <c r="G12" s="29"/>
      <c r="H12" s="29"/>
    </row>
    <row r="13" spans="1:19" ht="34.5" customHeight="1" x14ac:dyDescent="0.35">
      <c r="A13" s="94"/>
      <c r="B13" s="7" t="s">
        <v>22</v>
      </c>
      <c r="C13" s="61">
        <v>11</v>
      </c>
      <c r="D13" s="29"/>
      <c r="E13" s="29">
        <v>11</v>
      </c>
      <c r="F13" s="29"/>
      <c r="G13" s="29"/>
      <c r="H13" s="29"/>
    </row>
    <row r="14" spans="1:19" s="17" customFormat="1" ht="37" customHeight="1" x14ac:dyDescent="0.35">
      <c r="A14" s="94"/>
      <c r="B14" s="7" t="s">
        <v>23</v>
      </c>
      <c r="C14" s="61">
        <v>1</v>
      </c>
      <c r="D14" s="29"/>
      <c r="E14" s="29">
        <v>1</v>
      </c>
      <c r="F14" s="29"/>
      <c r="G14" s="29"/>
      <c r="H14" s="29"/>
    </row>
    <row r="15" spans="1:19" s="17" customFormat="1" ht="58" x14ac:dyDescent="0.35">
      <c r="A15" s="94"/>
      <c r="B15" s="7" t="s">
        <v>24</v>
      </c>
      <c r="C15" s="61">
        <v>0</v>
      </c>
      <c r="D15" s="29"/>
      <c r="E15" s="29">
        <v>0</v>
      </c>
      <c r="F15" s="29"/>
      <c r="G15" s="29"/>
      <c r="H15" s="29"/>
    </row>
    <row r="16" spans="1:19" s="17" customFormat="1" ht="34.5" customHeight="1" x14ac:dyDescent="0.35">
      <c r="A16" s="94"/>
      <c r="B16" s="7" t="s">
        <v>25</v>
      </c>
      <c r="C16" s="61">
        <v>0</v>
      </c>
      <c r="D16" s="29"/>
      <c r="E16" s="29">
        <v>0</v>
      </c>
      <c r="F16" s="29"/>
      <c r="G16" s="29"/>
      <c r="H16" s="29"/>
    </row>
    <row r="17" spans="1:8" ht="36" customHeight="1" x14ac:dyDescent="0.35">
      <c r="A17" s="94"/>
      <c r="B17" s="7" t="s">
        <v>26</v>
      </c>
      <c r="C17" s="61">
        <v>0</v>
      </c>
      <c r="D17" s="29"/>
      <c r="E17" s="29">
        <v>0</v>
      </c>
      <c r="F17" s="29"/>
      <c r="G17" s="29"/>
      <c r="H17" s="29"/>
    </row>
    <row r="18" spans="1:8" ht="44" customHeight="1" x14ac:dyDescent="0.35">
      <c r="A18" s="94"/>
      <c r="B18" s="7" t="s">
        <v>27</v>
      </c>
      <c r="C18" s="61">
        <v>0</v>
      </c>
      <c r="D18" s="29"/>
      <c r="E18" s="29">
        <v>0</v>
      </c>
      <c r="F18" s="29"/>
      <c r="G18" s="29"/>
      <c r="H18" s="29"/>
    </row>
    <row r="19" spans="1:8" s="17" customFormat="1" ht="35.5" customHeight="1" x14ac:dyDescent="0.35">
      <c r="A19" s="94"/>
      <c r="B19" s="7" t="s">
        <v>28</v>
      </c>
      <c r="C19" s="61">
        <v>0</v>
      </c>
      <c r="D19" s="29"/>
      <c r="E19" s="29">
        <v>0</v>
      </c>
      <c r="F19" s="29"/>
      <c r="G19" s="29"/>
      <c r="H19" s="29"/>
    </row>
    <row r="20" spans="1:8" ht="43.5" x14ac:dyDescent="0.35">
      <c r="A20" s="94"/>
      <c r="B20" s="7" t="s">
        <v>29</v>
      </c>
      <c r="C20" s="61">
        <v>0</v>
      </c>
      <c r="D20" s="29"/>
      <c r="E20" s="29">
        <v>0</v>
      </c>
      <c r="F20" s="29"/>
      <c r="G20" s="29"/>
      <c r="H20" s="29"/>
    </row>
    <row r="21" spans="1:8" ht="29" customHeight="1" x14ac:dyDescent="0.35">
      <c r="A21" s="94"/>
      <c r="B21" s="7" t="s">
        <v>30</v>
      </c>
      <c r="C21" s="61">
        <v>0</v>
      </c>
      <c r="D21" s="29"/>
      <c r="E21" s="29">
        <v>0</v>
      </c>
      <c r="F21" s="29"/>
      <c r="G21" s="29"/>
      <c r="H21" s="29"/>
    </row>
    <row r="22" spans="1:8" ht="29" x14ac:dyDescent="0.35">
      <c r="A22" s="94"/>
      <c r="B22" s="7" t="s">
        <v>31</v>
      </c>
      <c r="C22" s="61">
        <v>0</v>
      </c>
      <c r="D22" s="29">
        <v>0</v>
      </c>
      <c r="E22" s="29"/>
      <c r="F22" s="29"/>
      <c r="G22" s="29"/>
      <c r="H22" s="29"/>
    </row>
    <row r="23" spans="1:8" ht="34" customHeight="1" x14ac:dyDescent="0.35">
      <c r="A23" s="94"/>
      <c r="B23" s="7" t="s">
        <v>32</v>
      </c>
      <c r="C23" s="61">
        <v>0</v>
      </c>
      <c r="D23" s="29"/>
      <c r="E23" s="29"/>
      <c r="F23" s="29"/>
      <c r="G23" s="29">
        <v>0</v>
      </c>
      <c r="H23" s="29"/>
    </row>
    <row r="24" spans="1:8" ht="34" customHeight="1" thickBot="1" x14ac:dyDescent="0.4">
      <c r="A24" s="95"/>
      <c r="B24" s="8" t="s">
        <v>33</v>
      </c>
      <c r="C24" s="26">
        <v>0</v>
      </c>
      <c r="D24" s="33"/>
      <c r="E24" s="33"/>
      <c r="F24" s="33">
        <v>0</v>
      </c>
      <c r="G24" s="33"/>
      <c r="H24" s="33"/>
    </row>
    <row r="25" spans="1:8" ht="26.5" customHeight="1" x14ac:dyDescent="0.35">
      <c r="A25" s="96" t="s">
        <v>34</v>
      </c>
      <c r="B25" s="18" t="s">
        <v>35</v>
      </c>
      <c r="C25" s="62">
        <v>1</v>
      </c>
      <c r="D25" s="34"/>
      <c r="E25" s="34"/>
      <c r="F25" s="34">
        <v>1</v>
      </c>
      <c r="G25" s="34"/>
      <c r="H25" s="34"/>
    </row>
    <row r="26" spans="1:8" ht="46.5" customHeight="1" x14ac:dyDescent="0.35">
      <c r="A26" s="97"/>
      <c r="B26" s="19" t="s">
        <v>29</v>
      </c>
      <c r="C26" s="61">
        <v>0</v>
      </c>
      <c r="D26" s="31"/>
      <c r="E26" s="31">
        <v>0</v>
      </c>
      <c r="F26" s="31"/>
      <c r="G26" s="31"/>
      <c r="H26" s="31"/>
    </row>
    <row r="27" spans="1:8" ht="33" customHeight="1" thickBot="1" x14ac:dyDescent="0.4">
      <c r="A27" s="98"/>
      <c r="B27" s="21" t="s">
        <v>36</v>
      </c>
      <c r="C27" s="63">
        <v>0</v>
      </c>
      <c r="D27" s="35"/>
      <c r="E27" s="35"/>
      <c r="F27" s="35">
        <v>0</v>
      </c>
      <c r="G27" s="35"/>
      <c r="H27" s="35"/>
    </row>
    <row r="28" spans="1:8" ht="41.5" customHeight="1" x14ac:dyDescent="0.35">
      <c r="A28" s="99" t="s">
        <v>37</v>
      </c>
      <c r="B28" s="20" t="s">
        <v>38</v>
      </c>
      <c r="C28" s="25">
        <v>0</v>
      </c>
      <c r="D28" s="43"/>
      <c r="E28" s="43">
        <v>0</v>
      </c>
      <c r="F28" s="43"/>
      <c r="G28" s="43"/>
      <c r="H28" s="43"/>
    </row>
    <row r="29" spans="1:8" ht="35.5" customHeight="1" thickBot="1" x14ac:dyDescent="0.4">
      <c r="A29" s="100"/>
      <c r="B29" s="9" t="s">
        <v>39</v>
      </c>
      <c r="C29" s="26">
        <v>0</v>
      </c>
      <c r="D29" s="44"/>
      <c r="E29" s="44"/>
      <c r="F29" s="44"/>
      <c r="G29" s="44"/>
      <c r="H29" s="44">
        <v>0</v>
      </c>
    </row>
    <row r="30" spans="1:8" ht="24" customHeight="1" x14ac:dyDescent="0.35">
      <c r="A30" s="108" t="s">
        <v>40</v>
      </c>
      <c r="B30" s="23" t="s">
        <v>41</v>
      </c>
      <c r="C30" s="25"/>
      <c r="D30" s="45"/>
      <c r="E30" s="45"/>
      <c r="F30" s="45"/>
      <c r="G30" s="45"/>
      <c r="H30" s="45"/>
    </row>
    <row r="31" spans="1:8" ht="34" customHeight="1" x14ac:dyDescent="0.35">
      <c r="A31" s="109"/>
      <c r="B31" s="22" t="s">
        <v>38</v>
      </c>
      <c r="C31" s="62">
        <v>0</v>
      </c>
      <c r="D31" s="46"/>
      <c r="E31" s="46">
        <v>0</v>
      </c>
      <c r="F31" s="46"/>
      <c r="G31" s="46"/>
      <c r="H31" s="46"/>
    </row>
    <row r="32" spans="1:8" ht="29" x14ac:dyDescent="0.35">
      <c r="A32" s="109"/>
      <c r="B32" s="10" t="s">
        <v>42</v>
      </c>
      <c r="C32" s="61">
        <v>11</v>
      </c>
      <c r="D32" s="32"/>
      <c r="E32" s="32"/>
      <c r="F32" s="32"/>
      <c r="G32" s="32">
        <v>11</v>
      </c>
      <c r="H32" s="32"/>
    </row>
    <row r="33" spans="1:10" ht="37.5" customHeight="1" x14ac:dyDescent="0.35">
      <c r="A33" s="109"/>
      <c r="B33" s="10" t="s">
        <v>43</v>
      </c>
      <c r="C33" s="61">
        <v>0</v>
      </c>
      <c r="D33" s="32"/>
      <c r="E33" s="32">
        <v>0</v>
      </c>
      <c r="F33" s="32"/>
      <c r="G33" s="32"/>
      <c r="H33" s="32"/>
    </row>
    <row r="34" spans="1:10" ht="29" x14ac:dyDescent="0.35">
      <c r="A34" s="109"/>
      <c r="B34" s="10" t="s">
        <v>44</v>
      </c>
      <c r="C34" s="63">
        <v>6</v>
      </c>
      <c r="D34" s="40"/>
      <c r="E34" s="40"/>
      <c r="F34" s="40">
        <v>5</v>
      </c>
      <c r="G34" s="40">
        <v>1</v>
      </c>
      <c r="H34" s="40"/>
    </row>
    <row r="35" spans="1:10" ht="39" customHeight="1" thickBot="1" x14ac:dyDescent="0.4">
      <c r="A35" s="110"/>
      <c r="B35" s="24" t="s">
        <v>31</v>
      </c>
      <c r="C35" s="26">
        <v>0</v>
      </c>
      <c r="D35" s="47">
        <v>0</v>
      </c>
      <c r="E35" s="47"/>
      <c r="F35" s="47"/>
      <c r="G35" s="47"/>
      <c r="H35" s="47"/>
    </row>
    <row r="36" spans="1:10" ht="42" customHeight="1" x14ac:dyDescent="0.35">
      <c r="A36" s="101" t="s">
        <v>45</v>
      </c>
      <c r="B36" s="11" t="s">
        <v>12</v>
      </c>
      <c r="C36" s="25">
        <v>0</v>
      </c>
      <c r="D36" s="37"/>
      <c r="E36" s="37"/>
      <c r="F36" s="37"/>
      <c r="G36" s="37">
        <v>0</v>
      </c>
      <c r="H36" s="37"/>
    </row>
    <row r="37" spans="1:10" ht="24.5" customHeight="1" x14ac:dyDescent="0.35">
      <c r="A37" s="102"/>
      <c r="B37" s="12" t="s">
        <v>46</v>
      </c>
      <c r="C37" s="61">
        <v>0</v>
      </c>
      <c r="D37" s="38"/>
      <c r="E37" s="38"/>
      <c r="F37" s="38"/>
      <c r="G37" s="38">
        <v>0</v>
      </c>
      <c r="H37" s="38"/>
    </row>
    <row r="38" spans="1:10" ht="26" customHeight="1" x14ac:dyDescent="0.35">
      <c r="A38" s="102"/>
      <c r="B38" s="12" t="s">
        <v>47</v>
      </c>
      <c r="C38" s="61">
        <v>3</v>
      </c>
      <c r="D38" s="38"/>
      <c r="E38" s="38"/>
      <c r="F38" s="38"/>
      <c r="G38" s="38">
        <v>3</v>
      </c>
      <c r="H38" s="38"/>
    </row>
    <row r="39" spans="1:10" ht="55" customHeight="1" x14ac:dyDescent="0.35">
      <c r="A39" s="102"/>
      <c r="B39" s="13" t="s">
        <v>48</v>
      </c>
      <c r="C39" s="61">
        <v>1</v>
      </c>
      <c r="D39" s="38"/>
      <c r="E39" s="38"/>
      <c r="F39" s="38"/>
      <c r="G39" s="38">
        <v>1</v>
      </c>
      <c r="H39" s="38"/>
    </row>
    <row r="40" spans="1:10" ht="44.5" customHeight="1" thickBot="1" x14ac:dyDescent="0.4">
      <c r="A40" s="103"/>
      <c r="B40" s="14" t="s">
        <v>49</v>
      </c>
      <c r="C40" s="26">
        <v>0</v>
      </c>
      <c r="D40" s="39"/>
      <c r="E40" s="39"/>
      <c r="F40" s="39"/>
      <c r="G40" s="39">
        <v>0</v>
      </c>
      <c r="H40" s="39"/>
    </row>
    <row r="41" spans="1:10" ht="35.5" customHeight="1" x14ac:dyDescent="0.35">
      <c r="A41" s="104" t="s">
        <v>50</v>
      </c>
      <c r="B41" s="15" t="s">
        <v>51</v>
      </c>
      <c r="C41" s="25">
        <v>12</v>
      </c>
      <c r="D41" s="41"/>
      <c r="E41" s="41"/>
      <c r="F41" s="41"/>
      <c r="G41" s="41">
        <v>6</v>
      </c>
      <c r="H41" s="41">
        <v>6</v>
      </c>
    </row>
    <row r="42" spans="1:10" ht="34.5" customHeight="1" thickBot="1" x14ac:dyDescent="0.4">
      <c r="A42" s="105"/>
      <c r="B42" s="16" t="s">
        <v>52</v>
      </c>
      <c r="C42" s="26">
        <v>0</v>
      </c>
      <c r="D42" s="42"/>
      <c r="E42" s="42">
        <v>0</v>
      </c>
      <c r="F42" s="42"/>
      <c r="G42" s="42"/>
      <c r="H42" s="42">
        <v>0</v>
      </c>
    </row>
    <row r="43" spans="1:10" ht="66" customHeight="1" x14ac:dyDescent="0.35">
      <c r="A43" s="86" t="s">
        <v>53</v>
      </c>
      <c r="B43" s="67" t="s">
        <v>54</v>
      </c>
      <c r="C43" s="64">
        <v>0</v>
      </c>
      <c r="D43" s="48"/>
      <c r="E43" s="48"/>
      <c r="F43" s="48"/>
      <c r="G43" s="48"/>
      <c r="H43" s="48"/>
    </row>
    <row r="44" spans="1:10" ht="36.5" customHeight="1" thickBot="1" x14ac:dyDescent="0.4">
      <c r="A44" s="87"/>
      <c r="B44" s="66" t="s">
        <v>55</v>
      </c>
      <c r="C44" s="65">
        <v>0</v>
      </c>
      <c r="D44" s="49"/>
      <c r="E44" s="49"/>
      <c r="F44" s="49"/>
      <c r="G44" s="49"/>
      <c r="H44" s="49"/>
    </row>
    <row r="45" spans="1:10" ht="36.5" customHeight="1" thickBot="1" x14ac:dyDescent="0.4">
      <c r="A45" s="74"/>
      <c r="B45" s="75"/>
      <c r="C45" s="76"/>
      <c r="D45" s="77" t="s">
        <v>60</v>
      </c>
      <c r="E45" s="78"/>
      <c r="F45" s="78"/>
      <c r="G45" s="78"/>
      <c r="H45" s="79"/>
    </row>
    <row r="46" spans="1:10" s="51" customFormat="1" ht="58.5" thickBot="1" x14ac:dyDescent="0.4">
      <c r="A46" s="50"/>
      <c r="B46" s="75"/>
      <c r="C46" s="76"/>
      <c r="D46" s="73" t="s">
        <v>6</v>
      </c>
      <c r="E46" s="73" t="s">
        <v>7</v>
      </c>
      <c r="F46" s="73" t="s">
        <v>58</v>
      </c>
      <c r="G46" s="73" t="s">
        <v>8</v>
      </c>
      <c r="H46" s="73" t="s">
        <v>61</v>
      </c>
      <c r="I46" s="73" t="s">
        <v>62</v>
      </c>
      <c r="J46" s="73" t="s">
        <v>63</v>
      </c>
    </row>
    <row r="47" spans="1:10" ht="15" thickBot="1" x14ac:dyDescent="0.4">
      <c r="B47" s="52"/>
      <c r="C47" s="68">
        <f>SUM(C4:C44)</f>
        <v>70</v>
      </c>
      <c r="D47" s="53">
        <f>SUM(D4:D44)</f>
        <v>0</v>
      </c>
      <c r="E47" s="53">
        <f>SUM(E4:E10, E18, E20:E21, E25:E44)</f>
        <v>0</v>
      </c>
      <c r="F47" s="53">
        <f>SUM(F4:F44)-F24</f>
        <v>6</v>
      </c>
      <c r="G47" s="53">
        <f>SUM(G4:G44)-G23-G32</f>
        <v>13</v>
      </c>
      <c r="H47" s="53">
        <f>SUM(H4:H44)</f>
        <v>6</v>
      </c>
      <c r="I47" s="53">
        <f>SUM(E11:E17, E19, G23, F24)</f>
        <v>34</v>
      </c>
      <c r="J47" s="53">
        <f>VALUE(G32)</f>
        <v>11</v>
      </c>
    </row>
    <row r="48" spans="1:10" x14ac:dyDescent="0.35">
      <c r="B48" s="1"/>
    </row>
  </sheetData>
  <mergeCells count="13">
    <mergeCell ref="D45:H45"/>
    <mergeCell ref="C1:H1"/>
    <mergeCell ref="D2:H2"/>
    <mergeCell ref="A43:A44"/>
    <mergeCell ref="B1:B2"/>
    <mergeCell ref="A4:A10"/>
    <mergeCell ref="A11:A24"/>
    <mergeCell ref="A25:A27"/>
    <mergeCell ref="A28:A29"/>
    <mergeCell ref="A36:A40"/>
    <mergeCell ref="A41:A42"/>
    <mergeCell ref="A1:A2"/>
    <mergeCell ref="A30:A35"/>
  </mergeCells>
  <phoneticPr fontId="5" type="noConversion"/>
  <pageMargins left="0.7" right="0.7" top="0.75" bottom="0.75" header="0.3" footer="0.3"/>
  <pageSetup paperSize="9" orientation="portrait" horizontalDpi="4294967293" r:id="rId1"/>
  <ignoredErrors>
    <ignoredError sqref="I4:P4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C3414E-3438-43EF-9EE6-D97D48575AD7}">
  <dimension ref="B1:S1"/>
  <sheetViews>
    <sheetView topLeftCell="A2" zoomScale="80" zoomScaleNormal="80" workbookViewId="0">
      <selection activeCell="M25" sqref="M25"/>
    </sheetView>
  </sheetViews>
  <sheetFormatPr defaultRowHeight="14.5" x14ac:dyDescent="0.35"/>
  <sheetData>
    <row r="1" spans="2:19" x14ac:dyDescent="0.35">
      <c r="B1" s="111" t="s">
        <v>57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</row>
  </sheetData>
  <mergeCells count="1">
    <mergeCell ref="B1:S1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B10432EEE4D84B84C4D7AD85C4BF04" ma:contentTypeVersion="12" ma:contentTypeDescription="Create a new document." ma:contentTypeScope="" ma:versionID="894f7455d194fa3eaeebf506d0aa0460">
  <xsd:schema xmlns:xsd="http://www.w3.org/2001/XMLSchema" xmlns:xs="http://www.w3.org/2001/XMLSchema" xmlns:p="http://schemas.microsoft.com/office/2006/metadata/properties" xmlns:ns2="567f622a-ade3-4c0f-8ad2-28ce56814684" xmlns:ns3="9b61decd-f65c-44f9-b86c-d95e3a430ae2" targetNamespace="http://schemas.microsoft.com/office/2006/metadata/properties" ma:root="true" ma:fieldsID="be66e35474b5c8ea2ffbdf9fba528751" ns2:_="" ns3:_="">
    <xsd:import namespace="567f622a-ade3-4c0f-8ad2-28ce56814684"/>
    <xsd:import namespace="9b61decd-f65c-44f9-b86c-d95e3a430ae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7f622a-ade3-4c0f-8ad2-28ce568146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61decd-f65c-44f9-b86c-d95e3a430ae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1F780DF-5A1A-4E82-A21B-9C4C522023F2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da0bbc1f-eb9f-4420-a565-3e051daf3aad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8117c580-666b-470a-ac02-018a664fd1b7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D56BD56-3420-4A63-9BA6-14F9CF298FE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146E34F-55B7-416A-A38E-E005A8C2FC2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Bogdan Ion</dc:creator>
  <cp:keywords/>
  <dc:description/>
  <cp:lastModifiedBy>Raluca Ciobanu</cp:lastModifiedBy>
  <cp:revision/>
  <dcterms:created xsi:type="dcterms:W3CDTF">2021-10-07T14:08:00Z</dcterms:created>
  <dcterms:modified xsi:type="dcterms:W3CDTF">2021-11-17T09:42:14Z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0x010100B0B10432EEE4D84B84C4D7AD85C4BF04</vt:lpwstr>
  </property>
</Properties>
</file>